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jkielbas\Tirol Werbung\IDT - Daten &amp; Innovation - Dokumente\Datenauswertung\Tourismusstatistik\Statistikauswertungen\Saisonsstatistik\Winter\Laufende Wintersaison\2022-23\"/>
    </mc:Choice>
  </mc:AlternateContent>
  <xr:revisionPtr revIDLastSave="63" documentId="8_{A9035D99-7B44-4DB3-A6B9-02C24848F416}" xr6:coauthVersionLast="45" xr6:coauthVersionMax="45" xr10:uidLastSave="{BBF99B83-8A00-4164-AE31-AFF19718D65F}"/>
  <bookViews>
    <workbookView xWindow="-110" yWindow="-110" windowWidth="19420" windowHeight="10420" xr2:uid="{00000000-000D-0000-FFFF-FFFF00000000}"/>
  </bookViews>
  <sheets>
    <sheet name="Herkunftsmärkte" sheetId="1" r:id="rId1"/>
    <sheet name="Tabelle2" sheetId="2" r:id="rId2"/>
    <sheet name="Tabelle3" sheetId="3" r:id="rId3"/>
  </sheets>
  <definedNames>
    <definedName name="_xlnm.Print_Area" localSheetId="0">Herkunftsmärkte!$B$1:$H$59</definedName>
    <definedName name="OLE_LINK1" localSheetId="0">Herkunftsmärkte!#REF!</definedName>
    <definedName name="OLE_LINK8" localSheetId="0">Herkunftsmärkte!#REF!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9" i="1" l="1"/>
  <c r="I58" i="1"/>
  <c r="I57" i="1"/>
  <c r="I56" i="1"/>
  <c r="I55" i="1"/>
  <c r="I54" i="1"/>
  <c r="I53" i="1"/>
  <c r="I60" i="1"/>
  <c r="I62" i="1"/>
  <c r="I63" i="1"/>
  <c r="I64" i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6" i="1"/>
</calcChain>
</file>

<file path=xl/sharedStrings.xml><?xml version="1.0" encoding="utf-8"?>
<sst xmlns="http://schemas.openxmlformats.org/spreadsheetml/2006/main" count="85" uniqueCount="69">
  <si>
    <t>Herkunftsland</t>
  </si>
  <si>
    <t>Ankünfte</t>
  </si>
  <si>
    <t>Veränderung gegenüber dem Vorjahr</t>
  </si>
  <si>
    <t>Übernachtungen</t>
  </si>
  <si>
    <t>absolut</t>
  </si>
  <si>
    <t>in %</t>
  </si>
  <si>
    <t>Vereinigte Arabische Emirate</t>
  </si>
  <si>
    <t>Ø Aufenthaltsdauer</t>
  </si>
  <si>
    <t>ANKÜNFTE UND ÜBERNACHTUNGEN NACH HERKUNFTSLÄNDERN</t>
  </si>
  <si>
    <t>Veränderung gegenüber 2019 (AK)</t>
  </si>
  <si>
    <t>Veränderung gegenüber 2019 (ÜN)</t>
  </si>
  <si>
    <t>Deutschland</t>
  </si>
  <si>
    <t>Niederlande</t>
  </si>
  <si>
    <t>Schweiz u. Liechtenstein</t>
  </si>
  <si>
    <t>Vereinigtes Königreich</t>
  </si>
  <si>
    <t>Tschechische Republik</t>
  </si>
  <si>
    <t>Belgien</t>
  </si>
  <si>
    <t>Italien</t>
  </si>
  <si>
    <t>Polen</t>
  </si>
  <si>
    <t>USA</t>
  </si>
  <si>
    <t>Frankreich u. Monaco</t>
  </si>
  <si>
    <t>Rumänien</t>
  </si>
  <si>
    <t>Dänemark</t>
  </si>
  <si>
    <t>Slowakische Republik</t>
  </si>
  <si>
    <t>Ungarn</t>
  </si>
  <si>
    <t>Luxemburg</t>
  </si>
  <si>
    <t>Spanien</t>
  </si>
  <si>
    <t>Israel</t>
  </si>
  <si>
    <t>Ukraine</t>
  </si>
  <si>
    <t>Australien</t>
  </si>
  <si>
    <t>Irland</t>
  </si>
  <si>
    <t>Südostasien</t>
  </si>
  <si>
    <t>Schweden</t>
  </si>
  <si>
    <t>Slowenien</t>
  </si>
  <si>
    <t>Kroatien</t>
  </si>
  <si>
    <t>Ehem. Jugoslawien</t>
  </si>
  <si>
    <t>Zentral- und Südamerika</t>
  </si>
  <si>
    <t>Übriges Ausland</t>
  </si>
  <si>
    <t>Bulgarien</t>
  </si>
  <si>
    <t>Übrige GUS</t>
  </si>
  <si>
    <t>Griechenland</t>
  </si>
  <si>
    <t>Kanada</t>
  </si>
  <si>
    <t>China</t>
  </si>
  <si>
    <t>Russland</t>
  </si>
  <si>
    <t>Südafrika</t>
  </si>
  <si>
    <t>Norwegen</t>
  </si>
  <si>
    <t>Litauen</t>
  </si>
  <si>
    <t>Finnland</t>
  </si>
  <si>
    <t>Lettland</t>
  </si>
  <si>
    <t>Japan</t>
  </si>
  <si>
    <t>Estland</t>
  </si>
  <si>
    <t>Brasilien</t>
  </si>
  <si>
    <t>Indien</t>
  </si>
  <si>
    <t>Übriges Afrika</t>
  </si>
  <si>
    <t>Portugal</t>
  </si>
  <si>
    <t>Südkorea</t>
  </si>
  <si>
    <t>Arabische Länder in Asien</t>
  </si>
  <si>
    <t>Island</t>
  </si>
  <si>
    <t>Türkei</t>
  </si>
  <si>
    <t>Zypern</t>
  </si>
  <si>
    <t>Malta</t>
  </si>
  <si>
    <t>Neuseeland</t>
  </si>
  <si>
    <t>Saudi Arabien</t>
  </si>
  <si>
    <t>Übriges Asien</t>
  </si>
  <si>
    <t>Taiwan</t>
  </si>
  <si>
    <t>Ausland gesamt</t>
  </si>
  <si>
    <t>Österreich</t>
  </si>
  <si>
    <t>Insgesamt</t>
  </si>
  <si>
    <t>Tourismusstatistik NOVEMBER - DEZEMBER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</si>
</sst>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_ ;[Red]\-0.0\ "/>
    <numFmt numFmtId="165" formatCode="#,##0_ ;[Red]\-#,##0\ "/>
    <numFmt numFmtId="167" formatCode="0.0%"/>
  </numFmts>
  <fonts count="28" x14ac:knownFonts="1">
    <font>
      <sz val="10"/>
      <name val="Arial"/>
    </font>
    <font>
      <sz val="11"/>
      <color theme="1"/>
      <name val="Crimson Tirol Office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 Tirol Office"/>
    </font>
    <font>
      <sz val="10.5"/>
      <name val="Crimson Tirol Office"/>
    </font>
    <font>
      <sz val="14"/>
      <name val="TW Character Sans"/>
      <family val="3"/>
    </font>
    <font>
      <sz val="18"/>
      <color theme="3"/>
      <name val="TW Character Sans Pro Normal"/>
      <family val="2"/>
      <scheme val="maj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57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/>
    <xf numFmtId="0" fontId="14" fillId="0" borderId="27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28" applyNumberFormat="0" applyAlignment="0" applyProtection="0"/>
    <xf numFmtId="0" fontId="19" fillId="7" borderId="29" applyNumberFormat="0" applyAlignment="0" applyProtection="0"/>
    <xf numFmtId="0" fontId="20" fillId="7" borderId="28" applyNumberFormat="0" applyAlignment="0" applyProtection="0"/>
    <xf numFmtId="0" fontId="21" fillId="0" borderId="30" applyNumberFormat="0" applyFill="0" applyAlignment="0" applyProtection="0"/>
    <xf numFmtId="0" fontId="22" fillId="8" borderId="3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3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9" borderId="32" applyNumberFormat="0" applyFont="0" applyAlignment="0" applyProtection="0"/>
    <xf numFmtId="9" fontId="27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2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6" fillId="0" borderId="0" xfId="2" applyFont="1"/>
    <xf numFmtId="0" fontId="7" fillId="0" borderId="0" xfId="2" applyFont="1"/>
    <xf numFmtId="0" fontId="8" fillId="0" borderId="0" xfId="2" applyFont="1"/>
    <xf numFmtId="0" fontId="9" fillId="2" borderId="1" xfId="2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/>
    </xf>
    <xf numFmtId="0" fontId="9" fillId="0" borderId="3" xfId="0" applyFont="1" applyBorder="1"/>
    <xf numFmtId="165" fontId="9" fillId="0" borderId="22" xfId="1" applyNumberFormat="1" applyFont="1" applyBorder="1"/>
    <xf numFmtId="165" fontId="9" fillId="0" borderId="4" xfId="1" applyNumberFormat="1" applyFont="1" applyBorder="1"/>
    <xf numFmtId="164" fontId="9" fillId="0" borderId="5" xfId="1" applyNumberFormat="1" applyFont="1" applyBorder="1"/>
    <xf numFmtId="0" fontId="9" fillId="0" borderId="6" xfId="0" applyFont="1" applyBorder="1"/>
    <xf numFmtId="165" fontId="9" fillId="0" borderId="23" xfId="1" applyNumberFormat="1" applyFont="1" applyBorder="1"/>
    <xf numFmtId="165" fontId="9" fillId="0" borderId="8" xfId="1" applyNumberFormat="1" applyFont="1" applyBorder="1"/>
    <xf numFmtId="164" fontId="9" fillId="0" borderId="9" xfId="1" applyNumberFormat="1" applyFont="1" applyBorder="1"/>
    <xf numFmtId="0" fontId="9" fillId="0" borderId="10" xfId="0" applyFont="1" applyBorder="1"/>
    <xf numFmtId="165" fontId="9" fillId="0" borderId="24" xfId="1" applyNumberFormat="1" applyFont="1" applyBorder="1"/>
    <xf numFmtId="165" fontId="9" fillId="0" borderId="12" xfId="1" applyNumberFormat="1" applyFont="1" applyBorder="1"/>
    <xf numFmtId="164" fontId="9" fillId="0" borderId="13" xfId="1" applyNumberFormat="1" applyFont="1" applyBorder="1"/>
    <xf numFmtId="0" fontId="9" fillId="0" borderId="17" xfId="0" applyFont="1" applyBorder="1"/>
    <xf numFmtId="165" fontId="9" fillId="0" borderId="18" xfId="1" applyNumberFormat="1" applyFont="1" applyBorder="1"/>
    <xf numFmtId="165" fontId="9" fillId="0" borderId="19" xfId="1" applyNumberFormat="1" applyFont="1" applyBorder="1"/>
    <xf numFmtId="164" fontId="9" fillId="0" borderId="20" xfId="1" applyNumberFormat="1" applyFont="1" applyBorder="1"/>
    <xf numFmtId="165" fontId="9" fillId="0" borderId="7" xfId="1" applyNumberFormat="1" applyFont="1" applyBorder="1"/>
    <xf numFmtId="165" fontId="9" fillId="0" borderId="11" xfId="1" applyNumberFormat="1" applyFont="1" applyBorder="1"/>
    <xf numFmtId="164" fontId="9" fillId="0" borderId="5" xfId="1" applyNumberFormat="1" applyFont="1" applyBorder="1" applyAlignment="1">
      <alignment horizontal="center"/>
    </xf>
    <xf numFmtId="164" fontId="9" fillId="0" borderId="9" xfId="1" applyNumberFormat="1" applyFont="1" applyBorder="1" applyAlignment="1">
      <alignment horizontal="center"/>
    </xf>
    <xf numFmtId="164" fontId="9" fillId="0" borderId="13" xfId="1" applyNumberFormat="1" applyFont="1" applyBorder="1" applyAlignment="1">
      <alignment horizontal="center"/>
    </xf>
    <xf numFmtId="0" fontId="10" fillId="0" borderId="0" xfId="2" applyFont="1"/>
    <xf numFmtId="0" fontId="9" fillId="2" borderId="36" xfId="2" applyFont="1" applyFill="1" applyBorder="1" applyAlignment="1">
      <alignment horizontal="center"/>
    </xf>
    <xf numFmtId="165" fontId="9" fillId="0" borderId="35" xfId="1" applyNumberFormat="1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37" xfId="0" applyFont="1" applyBorder="1"/>
    <xf numFmtId="0" fontId="9" fillId="2" borderId="14" xfId="2" applyFont="1" applyFill="1" applyBorder="1" applyAlignment="1">
      <alignment horizontal="center"/>
    </xf>
    <xf numFmtId="0" fontId="9" fillId="2" borderId="16" xfId="2" applyFont="1" applyFill="1" applyBorder="1" applyAlignment="1">
      <alignment horizontal="center"/>
    </xf>
    <xf numFmtId="0" fontId="9" fillId="2" borderId="15" xfId="2" applyFont="1" applyFill="1" applyBorder="1" applyAlignment="1">
      <alignment horizontal="center"/>
    </xf>
    <xf numFmtId="0" fontId="9" fillId="2" borderId="21" xfId="2" applyFont="1" applyFill="1" applyBorder="1" applyAlignment="1">
      <alignment horizontal="center"/>
    </xf>
    <xf numFmtId="0" fontId="9" fillId="2" borderId="4" xfId="2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35" xfId="2" applyFont="1" applyFill="1" applyBorder="1" applyAlignment="1">
      <alignment horizontal="center"/>
    </xf>
    <xf numFmtId="0" fontId="9" fillId="2" borderId="14" xfId="2" applyFont="1" applyFill="1" applyBorder="1" applyAlignment="1">
      <alignment horizontal="center" wrapText="1"/>
    </xf>
    <xf numFmtId="0" fontId="9" fillId="2" borderId="34" xfId="2" applyFont="1" applyFill="1" applyBorder="1" applyAlignment="1">
      <alignment horizontal="center" wrapText="1"/>
    </xf>
    <xf numFmtId="0" fontId="9" fillId="0" borderId="38" xfId="0" applyFont="1" applyBorder="1"/>
    <xf numFmtId="165" fontId="9" fillId="0" borderId="39" xfId="1" applyNumberFormat="1" applyFont="1" applyBorder="1"/>
    <xf numFmtId="165" fontId="9" fillId="0" borderId="40" xfId="1" applyNumberFormat="1" applyFont="1" applyBorder="1"/>
    <xf numFmtId="164" fontId="9" fillId="0" borderId="41" xfId="1" applyNumberFormat="1" applyFont="1" applyBorder="1"/>
    <xf numFmtId="165" fontId="9" fillId="0" borderId="42" xfId="1" applyNumberFormat="1" applyFont="1" applyBorder="1"/>
    <xf numFmtId="165" fontId="9" fillId="0" borderId="43" xfId="1" applyNumberFormat="1" applyFont="1" applyBorder="1"/>
    <xf numFmtId="165" fontId="9" fillId="0" borderId="45" xfId="1" applyNumberFormat="1" applyFont="1" applyBorder="1"/>
    <xf numFmtId="164" fontId="9" fillId="0" borderId="44" xfId="1" applyNumberFormat="1" applyFont="1" applyBorder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164" fontId="9" fillId="0" borderId="6" xfId="1" applyNumberFormat="1" applyFont="1" applyBorder="1" applyAlignment="1">
      <alignment horizontal="center"/>
    </xf>
    <xf numFmtId="167" fontId="9" fillId="0" borderId="5" xfId="45" applyNumberFormat="1" applyFont="1" applyBorder="1"/>
    <xf numFmtId="167" fontId="9" fillId="0" borderId="9" xfId="45" applyNumberFormat="1" applyFont="1" applyBorder="1"/>
    <xf numFmtId="167" fontId="9" fillId="0" borderId="20" xfId="45" applyNumberFormat="1" applyFont="1" applyBorder="1"/>
    <xf numFmtId="167" fontId="9" fillId="0" borderId="44" xfId="45" applyNumberFormat="1" applyFont="1" applyBorder="1"/>
    <xf numFmtId="167" fontId="9" fillId="0" borderId="13" xfId="45" applyNumberFormat="1" applyFont="1" applyBorder="1"/>
  </cellXfs>
  <cellStyles count="46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8" builtinId="25" customBuiltin="1"/>
    <cellStyle name="Erklärender Text" xfId="17" builtinId="53" customBuiltin="1"/>
    <cellStyle name="Gut" xfId="8" builtinId="26" customBuiltin="1"/>
    <cellStyle name="Komma" xfId="1" builtinId="3"/>
    <cellStyle name="Neutral" xfId="10" builtinId="28" customBuiltin="1"/>
    <cellStyle name="Notiz 2" xfId="44" xr:uid="{00000000-0005-0000-0000-000030000000}"/>
    <cellStyle name="Prozent" xfId="45" builtinId="5"/>
    <cellStyle name="Schlecht" xfId="9" builtinId="27" customBuiltin="1"/>
    <cellStyle name="Standard" xfId="0" builtinId="0"/>
    <cellStyle name="Standard 2" xfId="43" xr:uid="{00000000-0005-0000-0000-000031000000}"/>
    <cellStyle name="Standard_Tabelle1" xfId="2" xr:uid="{00000000-0005-0000-0000-000002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66"/>
  <sheetViews>
    <sheetView tabSelected="1" workbookViewId="0">
      <selection activeCell="B2" sqref="B2"/>
    </sheetView>
  </sheetViews>
  <sheetFormatPr baseColWidth="10" defaultColWidth="11.453125" defaultRowHeight="16.5" x14ac:dyDescent="0.55000000000000004"/>
  <cols>
    <col min="1" max="1" width="2.54296875" style="3" customWidth="1"/>
    <col min="2" max="2" width="25.54296875" style="3" customWidth="1"/>
    <col min="3" max="3" width="12.54296875" style="3" customWidth="1"/>
    <col min="4" max="4" width="16.08984375" style="3" customWidth="1"/>
    <col min="5" max="5" width="14.6328125" style="3" customWidth="1"/>
    <col min="6" max="6" width="17" style="3" customWidth="1"/>
    <col min="7" max="7" width="15.36328125" style="3" customWidth="1"/>
    <col min="8" max="8" width="15.6328125" style="3" customWidth="1"/>
    <col min="9" max="9" width="14.6328125" style="3" customWidth="1"/>
    <col min="10" max="10" width="11.453125" style="3"/>
    <col min="11" max="11" width="16.36328125" style="3" customWidth="1"/>
    <col min="12" max="12" width="17.6328125" style="3" customWidth="1"/>
    <col min="13" max="13" width="19.6328125" style="3" customWidth="1"/>
    <col min="14" max="14" width="19.26953125" style="3" customWidth="1"/>
    <col min="15" max="16384" width="11.453125" style="3"/>
  </cols>
  <sheetData>
    <row r="1" spans="2:14" ht="19.5" x14ac:dyDescent="0.55000000000000004">
      <c r="B1" s="32" t="s">
        <v>68</v>
      </c>
      <c r="C1" s="7"/>
      <c r="D1" s="7"/>
      <c r="E1" s="7"/>
      <c r="F1" s="7"/>
      <c r="G1" s="8"/>
      <c r="H1" s="8"/>
    </row>
    <row r="2" spans="2:14" ht="19.5" x14ac:dyDescent="0.55000000000000004">
      <c r="B2" s="32" t="s">
        <v>8</v>
      </c>
      <c r="C2" s="7"/>
      <c r="D2" s="7"/>
      <c r="E2" s="7"/>
      <c r="F2" s="7"/>
      <c r="G2" s="8"/>
      <c r="H2" s="8"/>
    </row>
    <row r="3" spans="2:14" ht="17" thickBot="1" x14ac:dyDescent="0.6">
      <c r="B3" s="8"/>
      <c r="C3" s="8"/>
      <c r="D3" s="8"/>
      <c r="E3" s="8"/>
      <c r="F3" s="8"/>
      <c r="G3" s="8"/>
      <c r="H3" s="8"/>
      <c r="J3" s="35"/>
    </row>
    <row r="4" spans="2:14" s="4" customFormat="1" ht="16.25" customHeight="1" x14ac:dyDescent="0.55000000000000004">
      <c r="B4" s="38" t="s">
        <v>0</v>
      </c>
      <c r="C4" s="40" t="s">
        <v>1</v>
      </c>
      <c r="D4" s="42" t="s">
        <v>2</v>
      </c>
      <c r="E4" s="43"/>
      <c r="F4" s="40" t="s">
        <v>3</v>
      </c>
      <c r="G4" s="42" t="s">
        <v>2</v>
      </c>
      <c r="H4" s="43"/>
      <c r="I4" s="45" t="s">
        <v>7</v>
      </c>
      <c r="J4" s="37"/>
      <c r="K4" s="44" t="s">
        <v>9</v>
      </c>
      <c r="L4" s="43"/>
      <c r="M4" s="42" t="s">
        <v>10</v>
      </c>
      <c r="N4" s="43"/>
    </row>
    <row r="5" spans="2:14" s="4" customFormat="1" thickBot="1" x14ac:dyDescent="0.6">
      <c r="B5" s="39"/>
      <c r="C5" s="41"/>
      <c r="D5" s="9" t="s">
        <v>4</v>
      </c>
      <c r="E5" s="10" t="s">
        <v>5</v>
      </c>
      <c r="F5" s="41"/>
      <c r="G5" s="9" t="s">
        <v>4</v>
      </c>
      <c r="H5" s="10" t="s">
        <v>5</v>
      </c>
      <c r="I5" s="46"/>
      <c r="J5" s="37"/>
      <c r="K5" s="33" t="s">
        <v>4</v>
      </c>
      <c r="L5" s="10" t="s">
        <v>5</v>
      </c>
      <c r="M5" s="9" t="s">
        <v>4</v>
      </c>
      <c r="N5" s="10" t="s">
        <v>5</v>
      </c>
    </row>
    <row r="6" spans="2:14" s="4" customFormat="1" ht="16" x14ac:dyDescent="0.55000000000000004">
      <c r="B6" s="11" t="s">
        <v>11</v>
      </c>
      <c r="C6" s="12">
        <v>716209</v>
      </c>
      <c r="D6" s="13">
        <v>281908</v>
      </c>
      <c r="E6" s="14">
        <v>0.64910741628501889</v>
      </c>
      <c r="F6" s="12">
        <v>2602932</v>
      </c>
      <c r="G6" s="13">
        <v>774825</v>
      </c>
      <c r="H6" s="14">
        <v>0.42384007063043905</v>
      </c>
      <c r="I6" s="29">
        <f>F6/C6</f>
        <v>3.6343190325728942</v>
      </c>
      <c r="J6" s="37"/>
      <c r="K6" s="34">
        <v>-50092</v>
      </c>
      <c r="L6" s="57">
        <v>-6.5368569269777799E-2</v>
      </c>
      <c r="M6" s="13">
        <v>-266466</v>
      </c>
      <c r="N6" s="57">
        <v>-9.2864775120077458E-2</v>
      </c>
    </row>
    <row r="7" spans="2:14" s="4" customFormat="1" ht="16" x14ac:dyDescent="0.55000000000000004">
      <c r="B7" s="15" t="s">
        <v>12</v>
      </c>
      <c r="C7" s="16">
        <v>99697</v>
      </c>
      <c r="D7" s="17">
        <v>30179</v>
      </c>
      <c r="E7" s="18">
        <v>0.43411778244483445</v>
      </c>
      <c r="F7" s="16">
        <v>469094</v>
      </c>
      <c r="G7" s="17">
        <v>61465</v>
      </c>
      <c r="H7" s="18">
        <v>0.15078662214906202</v>
      </c>
      <c r="I7" s="30">
        <f t="shared" ref="I7:I64" si="0">F7/C7</f>
        <v>4.7051967461408069</v>
      </c>
      <c r="J7" s="37"/>
      <c r="K7" s="27">
        <v>-8930</v>
      </c>
      <c r="L7" s="58">
        <v>-8.2207922523866078E-2</v>
      </c>
      <c r="M7" s="17">
        <v>-112351</v>
      </c>
      <c r="N7" s="58">
        <v>-0.19322721839554902</v>
      </c>
    </row>
    <row r="8" spans="2:14" s="4" customFormat="1" ht="16" x14ac:dyDescent="0.55000000000000004">
      <c r="B8" s="15" t="s">
        <v>13</v>
      </c>
      <c r="C8" s="16">
        <v>64156</v>
      </c>
      <c r="D8" s="17">
        <v>35965</v>
      </c>
      <c r="E8" s="18">
        <v>1.2757617679401227</v>
      </c>
      <c r="F8" s="16">
        <v>203751</v>
      </c>
      <c r="G8" s="17">
        <v>95896</v>
      </c>
      <c r="H8" s="18">
        <v>0.88911965138380233</v>
      </c>
      <c r="I8" s="30">
        <f t="shared" si="0"/>
        <v>3.1758681962715878</v>
      </c>
      <c r="J8" s="37"/>
      <c r="K8" s="27">
        <v>-11352</v>
      </c>
      <c r="L8" s="58">
        <v>-0.15034168564920272</v>
      </c>
      <c r="M8" s="17">
        <v>-40109</v>
      </c>
      <c r="N8" s="58">
        <v>-0.16447551874026081</v>
      </c>
    </row>
    <row r="9" spans="2:14" s="4" customFormat="1" ht="16" x14ac:dyDescent="0.55000000000000004">
      <c r="B9" s="15" t="s">
        <v>14</v>
      </c>
      <c r="C9" s="16">
        <v>35326</v>
      </c>
      <c r="D9" s="17">
        <v>24022</v>
      </c>
      <c r="E9" s="18">
        <v>2.1250884642604388</v>
      </c>
      <c r="F9" s="16">
        <v>174881</v>
      </c>
      <c r="G9" s="17">
        <v>108403</v>
      </c>
      <c r="H9" s="18">
        <v>1.630659767141009</v>
      </c>
      <c r="I9" s="30">
        <f t="shared" si="0"/>
        <v>4.9504897242823986</v>
      </c>
      <c r="J9" s="37"/>
      <c r="K9" s="27">
        <v>-5405</v>
      </c>
      <c r="L9" s="58">
        <v>-0.13269990916009919</v>
      </c>
      <c r="M9" s="17">
        <v>-18062</v>
      </c>
      <c r="N9" s="58">
        <v>-9.3613139631912021E-2</v>
      </c>
    </row>
    <row r="10" spans="2:14" s="4" customFormat="1" ht="16" x14ac:dyDescent="0.55000000000000004">
      <c r="B10" s="15" t="s">
        <v>15</v>
      </c>
      <c r="C10" s="16">
        <v>34544</v>
      </c>
      <c r="D10" s="17">
        <v>14281</v>
      </c>
      <c r="E10" s="18">
        <v>0.70478211518531308</v>
      </c>
      <c r="F10" s="16">
        <v>125557</v>
      </c>
      <c r="G10" s="17">
        <v>46209</v>
      </c>
      <c r="H10" s="18">
        <v>0.58235872359731811</v>
      </c>
      <c r="I10" s="30">
        <f t="shared" si="0"/>
        <v>3.6346977767484945</v>
      </c>
      <c r="J10" s="37"/>
      <c r="K10" s="27">
        <v>-652</v>
      </c>
      <c r="L10" s="58">
        <v>-1.8524832367314469E-2</v>
      </c>
      <c r="M10" s="17">
        <v>-3097</v>
      </c>
      <c r="N10" s="58">
        <v>-2.4072318000217637E-2</v>
      </c>
    </row>
    <row r="11" spans="2:14" s="4" customFormat="1" ht="16" x14ac:dyDescent="0.55000000000000004">
      <c r="B11" s="15" t="s">
        <v>16</v>
      </c>
      <c r="C11" s="16">
        <v>26849</v>
      </c>
      <c r="D11" s="17">
        <v>4080</v>
      </c>
      <c r="E11" s="18">
        <v>0.17919100531424306</v>
      </c>
      <c r="F11" s="16">
        <v>125401</v>
      </c>
      <c r="G11" s="17">
        <v>6237</v>
      </c>
      <c r="H11" s="18">
        <v>5.2339632774999159E-2</v>
      </c>
      <c r="I11" s="30">
        <f t="shared" si="0"/>
        <v>4.6706022570673023</v>
      </c>
      <c r="J11" s="37"/>
      <c r="K11" s="27">
        <v>-2257</v>
      </c>
      <c r="L11" s="58">
        <v>-7.7544148972720398E-2</v>
      </c>
      <c r="M11" s="17">
        <v>-16675</v>
      </c>
      <c r="N11" s="58">
        <v>-0.11736676145161744</v>
      </c>
    </row>
    <row r="12" spans="2:14" s="4" customFormat="1" ht="16" x14ac:dyDescent="0.55000000000000004">
      <c r="B12" s="15" t="s">
        <v>17</v>
      </c>
      <c r="C12" s="16">
        <v>55113</v>
      </c>
      <c r="D12" s="17">
        <v>42450</v>
      </c>
      <c r="E12" s="18">
        <v>3.3522861881070836</v>
      </c>
      <c r="F12" s="16">
        <v>119561</v>
      </c>
      <c r="G12" s="17">
        <v>81858</v>
      </c>
      <c r="H12" s="18">
        <v>2.1711269660239236</v>
      </c>
      <c r="I12" s="30">
        <f t="shared" si="0"/>
        <v>2.1693792753070964</v>
      </c>
      <c r="J12" s="37"/>
      <c r="K12" s="27">
        <v>-2378</v>
      </c>
      <c r="L12" s="58">
        <v>-4.1362995947191734E-2</v>
      </c>
      <c r="M12" s="17">
        <v>-7713</v>
      </c>
      <c r="N12" s="58">
        <v>-6.0601536841774439E-2</v>
      </c>
    </row>
    <row r="13" spans="2:14" s="4" customFormat="1" ht="16" x14ac:dyDescent="0.55000000000000004">
      <c r="B13" s="15" t="s">
        <v>18</v>
      </c>
      <c r="C13" s="16">
        <v>20495</v>
      </c>
      <c r="D13" s="17">
        <v>5895</v>
      </c>
      <c r="E13" s="18">
        <v>0.40376712328767123</v>
      </c>
      <c r="F13" s="16">
        <v>105290</v>
      </c>
      <c r="G13" s="17">
        <v>19759</v>
      </c>
      <c r="H13" s="18">
        <v>0.23101565514257988</v>
      </c>
      <c r="I13" s="30">
        <f t="shared" si="0"/>
        <v>5.137350573310564</v>
      </c>
      <c r="J13" s="37"/>
      <c r="K13" s="27">
        <v>-1986</v>
      </c>
      <c r="L13" s="58">
        <v>-8.8341265957920023E-2</v>
      </c>
      <c r="M13" s="17">
        <v>-13969</v>
      </c>
      <c r="N13" s="58">
        <v>-0.11713162109358623</v>
      </c>
    </row>
    <row r="14" spans="2:14" s="4" customFormat="1" ht="16" x14ac:dyDescent="0.55000000000000004">
      <c r="B14" s="15" t="s">
        <v>19</v>
      </c>
      <c r="C14" s="16">
        <v>17574</v>
      </c>
      <c r="D14" s="17">
        <v>12708</v>
      </c>
      <c r="E14" s="18">
        <v>2.6115906288532678</v>
      </c>
      <c r="F14" s="16">
        <v>55628</v>
      </c>
      <c r="G14" s="17">
        <v>34244</v>
      </c>
      <c r="H14" s="18">
        <v>1.6013842124953237</v>
      </c>
      <c r="I14" s="30">
        <f t="shared" si="0"/>
        <v>3.1653579151018549</v>
      </c>
      <c r="J14" s="37"/>
      <c r="K14" s="27">
        <v>1714</v>
      </c>
      <c r="L14" s="58">
        <v>0.10807061790668349</v>
      </c>
      <c r="M14" s="17">
        <v>6849</v>
      </c>
      <c r="N14" s="58">
        <v>0.14040878246786526</v>
      </c>
    </row>
    <row r="15" spans="2:14" s="4" customFormat="1" ht="16" x14ac:dyDescent="0.55000000000000004">
      <c r="B15" s="15" t="s">
        <v>20</v>
      </c>
      <c r="C15" s="16">
        <v>12308</v>
      </c>
      <c r="D15" s="17">
        <v>5383</v>
      </c>
      <c r="E15" s="18">
        <v>0.7773285198555957</v>
      </c>
      <c r="F15" s="16">
        <v>52124</v>
      </c>
      <c r="G15" s="17">
        <v>18827</v>
      </c>
      <c r="H15" s="18">
        <v>0.56542631468300453</v>
      </c>
      <c r="I15" s="30">
        <f t="shared" si="0"/>
        <v>4.2349691257718556</v>
      </c>
      <c r="J15" s="37"/>
      <c r="K15" s="27">
        <v>-364</v>
      </c>
      <c r="L15" s="58">
        <v>-2.8724747474747476E-2</v>
      </c>
      <c r="M15" s="17">
        <v>3839</v>
      </c>
      <c r="N15" s="58">
        <v>7.9507093300196743E-2</v>
      </c>
    </row>
    <row r="16" spans="2:14" s="4" customFormat="1" ht="16" x14ac:dyDescent="0.55000000000000004">
      <c r="B16" s="15" t="s">
        <v>21</v>
      </c>
      <c r="C16" s="16">
        <v>8265</v>
      </c>
      <c r="D16" s="17">
        <v>4459</v>
      </c>
      <c r="E16" s="18">
        <v>1.1715712033631109</v>
      </c>
      <c r="F16" s="16">
        <v>41872</v>
      </c>
      <c r="G16" s="17">
        <v>20368</v>
      </c>
      <c r="H16" s="18">
        <v>0.94717261904761907</v>
      </c>
      <c r="I16" s="30">
        <f t="shared" si="0"/>
        <v>5.0661826981246216</v>
      </c>
      <c r="J16" s="37"/>
      <c r="K16" s="27">
        <v>803</v>
      </c>
      <c r="L16" s="58">
        <v>0.10761190029482712</v>
      </c>
      <c r="M16" s="17">
        <v>6527</v>
      </c>
      <c r="N16" s="58">
        <v>0.18466544065638704</v>
      </c>
    </row>
    <row r="17" spans="2:14" s="4" customFormat="1" ht="16" x14ac:dyDescent="0.55000000000000004">
      <c r="B17" s="15" t="s">
        <v>22</v>
      </c>
      <c r="C17" s="16">
        <v>9024</v>
      </c>
      <c r="D17" s="17">
        <v>2162</v>
      </c>
      <c r="E17" s="18">
        <v>0.31506849315068491</v>
      </c>
      <c r="F17" s="16">
        <v>41175</v>
      </c>
      <c r="G17" s="17">
        <v>6363</v>
      </c>
      <c r="H17" s="18">
        <v>0.1827817993795243</v>
      </c>
      <c r="I17" s="30">
        <f t="shared" si="0"/>
        <v>4.5628324468085104</v>
      </c>
      <c r="J17" s="37"/>
      <c r="K17" s="27">
        <v>-117</v>
      </c>
      <c r="L17" s="58">
        <v>-1.2799474893337709E-2</v>
      </c>
      <c r="M17" s="17">
        <v>789</v>
      </c>
      <c r="N17" s="58">
        <v>1.9536473035210222E-2</v>
      </c>
    </row>
    <row r="18" spans="2:14" s="4" customFormat="1" ht="16" x14ac:dyDescent="0.55000000000000004">
      <c r="B18" s="15" t="s">
        <v>23</v>
      </c>
      <c r="C18" s="16">
        <v>5711</v>
      </c>
      <c r="D18" s="17">
        <v>2619</v>
      </c>
      <c r="E18" s="18">
        <v>0.8470245795601552</v>
      </c>
      <c r="F18" s="16">
        <v>32973</v>
      </c>
      <c r="G18" s="17">
        <v>10771</v>
      </c>
      <c r="H18" s="18">
        <v>0.48513647419151429</v>
      </c>
      <c r="I18" s="30">
        <f t="shared" si="0"/>
        <v>5.7735948170197862</v>
      </c>
      <c r="J18" s="37"/>
      <c r="K18" s="27">
        <v>165</v>
      </c>
      <c r="L18" s="58">
        <v>2.9751172015867293E-2</v>
      </c>
      <c r="M18" s="17">
        <v>678</v>
      </c>
      <c r="N18" s="58">
        <v>2.0993961913608916E-2</v>
      </c>
    </row>
    <row r="19" spans="2:14" s="4" customFormat="1" ht="16" x14ac:dyDescent="0.55000000000000004">
      <c r="B19" s="15" t="s">
        <v>24</v>
      </c>
      <c r="C19" s="16">
        <v>4691</v>
      </c>
      <c r="D19" s="17">
        <v>1595</v>
      </c>
      <c r="E19" s="18">
        <v>0.51518087855297157</v>
      </c>
      <c r="F19" s="16">
        <v>25928</v>
      </c>
      <c r="G19" s="17">
        <v>6797</v>
      </c>
      <c r="H19" s="18">
        <v>0.35528723015001829</v>
      </c>
      <c r="I19" s="30">
        <f t="shared" si="0"/>
        <v>5.5271797058196546</v>
      </c>
      <c r="J19" s="37"/>
      <c r="K19" s="27">
        <v>-645</v>
      </c>
      <c r="L19" s="58">
        <v>-0.12087706146926537</v>
      </c>
      <c r="M19" s="17">
        <v>-2949</v>
      </c>
      <c r="N19" s="58">
        <v>-0.1021227966894068</v>
      </c>
    </row>
    <row r="20" spans="2:14" s="4" customFormat="1" ht="16" x14ac:dyDescent="0.55000000000000004">
      <c r="B20" s="15" t="s">
        <v>25</v>
      </c>
      <c r="C20" s="16">
        <v>5508</v>
      </c>
      <c r="D20" s="17">
        <v>156</v>
      </c>
      <c r="E20" s="18">
        <v>2.914798206278027E-2</v>
      </c>
      <c r="F20" s="16">
        <v>25170</v>
      </c>
      <c r="G20" s="17">
        <v>-7300</v>
      </c>
      <c r="H20" s="18">
        <v>-0.22482291345857716</v>
      </c>
      <c r="I20" s="30">
        <f t="shared" si="0"/>
        <v>4.5697167755991286</v>
      </c>
      <c r="J20" s="37"/>
      <c r="K20" s="27">
        <v>-867</v>
      </c>
      <c r="L20" s="58">
        <v>-0.13600000000000001</v>
      </c>
      <c r="M20" s="17">
        <v>-6225</v>
      </c>
      <c r="N20" s="58">
        <v>-0.19827998088867654</v>
      </c>
    </row>
    <row r="21" spans="2:14" s="4" customFormat="1" ht="16" x14ac:dyDescent="0.55000000000000004">
      <c r="B21" s="15" t="s">
        <v>26</v>
      </c>
      <c r="C21" s="16">
        <v>7029</v>
      </c>
      <c r="D21" s="17">
        <v>5204</v>
      </c>
      <c r="E21" s="18">
        <v>2.8515068493150686</v>
      </c>
      <c r="F21" s="16">
        <v>18366</v>
      </c>
      <c r="G21" s="17">
        <v>11423</v>
      </c>
      <c r="H21" s="18">
        <v>1.6452542128762784</v>
      </c>
      <c r="I21" s="30">
        <f t="shared" si="0"/>
        <v>2.6128894579598807</v>
      </c>
      <c r="J21" s="37"/>
      <c r="K21" s="27">
        <v>333</v>
      </c>
      <c r="L21" s="58">
        <v>4.9731182795698922E-2</v>
      </c>
      <c r="M21" s="17">
        <v>1965</v>
      </c>
      <c r="N21" s="58">
        <v>0.11980976769709165</v>
      </c>
    </row>
    <row r="22" spans="2:14" s="4" customFormat="1" ht="16" x14ac:dyDescent="0.55000000000000004">
      <c r="B22" s="15" t="s">
        <v>27</v>
      </c>
      <c r="C22" s="16">
        <v>4193</v>
      </c>
      <c r="D22" s="17">
        <v>2989</v>
      </c>
      <c r="E22" s="18">
        <v>2.4825581395348837</v>
      </c>
      <c r="F22" s="16">
        <v>16744</v>
      </c>
      <c r="G22" s="17">
        <v>12409</v>
      </c>
      <c r="H22" s="18">
        <v>2.8625144175317185</v>
      </c>
      <c r="I22" s="30">
        <f t="shared" si="0"/>
        <v>3.993322203672788</v>
      </c>
      <c r="J22" s="37"/>
      <c r="K22" s="27">
        <v>1558</v>
      </c>
      <c r="L22" s="58">
        <v>0.59127134724857688</v>
      </c>
      <c r="M22" s="17">
        <v>4910</v>
      </c>
      <c r="N22" s="58">
        <v>0.41490620246746662</v>
      </c>
    </row>
    <row r="23" spans="2:14" s="4" customFormat="1" ht="16" x14ac:dyDescent="0.55000000000000004">
      <c r="B23" s="15" t="s">
        <v>28</v>
      </c>
      <c r="C23" s="16">
        <v>4159</v>
      </c>
      <c r="D23" s="17">
        <v>1900</v>
      </c>
      <c r="E23" s="18">
        <v>0.84108012394864984</v>
      </c>
      <c r="F23" s="16">
        <v>16705</v>
      </c>
      <c r="G23" s="17">
        <v>5363</v>
      </c>
      <c r="H23" s="18">
        <v>0.47284429553870572</v>
      </c>
      <c r="I23" s="30">
        <f t="shared" si="0"/>
        <v>4.016590526568887</v>
      </c>
      <c r="J23" s="37"/>
      <c r="K23" s="27">
        <v>-594</v>
      </c>
      <c r="L23" s="58">
        <v>-0.1249737008205344</v>
      </c>
      <c r="M23" s="17">
        <v>-4616</v>
      </c>
      <c r="N23" s="58">
        <v>-0.2165001641574035</v>
      </c>
    </row>
    <row r="24" spans="2:14" s="4" customFormat="1" ht="16" x14ac:dyDescent="0.55000000000000004">
      <c r="B24" s="15" t="s">
        <v>29</v>
      </c>
      <c r="C24" s="16">
        <v>4599</v>
      </c>
      <c r="D24" s="17">
        <v>4195</v>
      </c>
      <c r="E24" s="18">
        <v>10.383663366336634</v>
      </c>
      <c r="F24" s="16">
        <v>16639</v>
      </c>
      <c r="G24" s="17">
        <v>14615</v>
      </c>
      <c r="H24" s="18">
        <v>7.2208498023715411</v>
      </c>
      <c r="I24" s="30">
        <f t="shared" si="0"/>
        <v>3.6179604261796041</v>
      </c>
      <c r="J24" s="37"/>
      <c r="K24" s="27">
        <v>-843</v>
      </c>
      <c r="L24" s="58">
        <v>-0.15490628445424476</v>
      </c>
      <c r="M24" s="17">
        <v>-2184</v>
      </c>
      <c r="N24" s="58">
        <v>-0.11602826329490516</v>
      </c>
    </row>
    <row r="25" spans="2:14" s="4" customFormat="1" ht="16" x14ac:dyDescent="0.55000000000000004">
      <c r="B25" s="15" t="s">
        <v>30</v>
      </c>
      <c r="C25" s="16">
        <v>3993</v>
      </c>
      <c r="D25" s="17">
        <v>2161</v>
      </c>
      <c r="E25" s="18">
        <v>1.179585152838428</v>
      </c>
      <c r="F25" s="16">
        <v>16302</v>
      </c>
      <c r="G25" s="17">
        <v>7027</v>
      </c>
      <c r="H25" s="18">
        <v>0.75762803234501352</v>
      </c>
      <c r="I25" s="30">
        <f t="shared" si="0"/>
        <v>4.0826446280991737</v>
      </c>
      <c r="J25" s="37"/>
      <c r="K25" s="27">
        <v>419</v>
      </c>
      <c r="L25" s="58">
        <v>0.11723559037493005</v>
      </c>
      <c r="M25" s="17">
        <v>457</v>
      </c>
      <c r="N25" s="58">
        <v>2.8841905964026505E-2</v>
      </c>
    </row>
    <row r="26" spans="2:14" s="4" customFormat="1" ht="16" x14ac:dyDescent="0.55000000000000004">
      <c r="B26" s="15" t="s">
        <v>31</v>
      </c>
      <c r="C26" s="16">
        <v>6092</v>
      </c>
      <c r="D26" s="17">
        <v>5518</v>
      </c>
      <c r="E26" s="18">
        <v>9.6132404181184672</v>
      </c>
      <c r="F26" s="16">
        <v>15238</v>
      </c>
      <c r="G26" s="17">
        <v>12838</v>
      </c>
      <c r="H26" s="18">
        <v>5.3491666666666671</v>
      </c>
      <c r="I26" s="30">
        <f t="shared" si="0"/>
        <v>2.5013131976362444</v>
      </c>
      <c r="J26" s="37"/>
      <c r="K26" s="27">
        <v>448</v>
      </c>
      <c r="L26" s="58">
        <v>7.9376328844790928E-2</v>
      </c>
      <c r="M26" s="17">
        <v>518</v>
      </c>
      <c r="N26" s="58">
        <v>3.5190217391304346E-2</v>
      </c>
    </row>
    <row r="27" spans="2:14" s="4" customFormat="1" ht="16" x14ac:dyDescent="0.55000000000000004">
      <c r="B27" s="15" t="s">
        <v>32</v>
      </c>
      <c r="C27" s="16">
        <v>2848</v>
      </c>
      <c r="D27" s="17">
        <v>725</v>
      </c>
      <c r="E27" s="18">
        <v>0.34149788035798401</v>
      </c>
      <c r="F27" s="16">
        <v>14998</v>
      </c>
      <c r="G27" s="17">
        <v>-366</v>
      </c>
      <c r="H27" s="18">
        <v>-2.3821921374642022E-2</v>
      </c>
      <c r="I27" s="30">
        <f t="shared" si="0"/>
        <v>5.2661516853932584</v>
      </c>
      <c r="J27" s="37"/>
      <c r="K27" s="27">
        <v>-1044</v>
      </c>
      <c r="L27" s="58">
        <v>-0.2682425488180884</v>
      </c>
      <c r="M27" s="17">
        <v>-3195</v>
      </c>
      <c r="N27" s="58">
        <v>-0.17561699554773813</v>
      </c>
    </row>
    <row r="28" spans="2:14" s="4" customFormat="1" ht="16" x14ac:dyDescent="0.55000000000000004">
      <c r="B28" s="15" t="s">
        <v>33</v>
      </c>
      <c r="C28" s="16">
        <v>3594</v>
      </c>
      <c r="D28" s="17">
        <v>1720</v>
      </c>
      <c r="E28" s="18">
        <v>0.91782283884738525</v>
      </c>
      <c r="F28" s="16">
        <v>14061</v>
      </c>
      <c r="G28" s="17">
        <v>4562</v>
      </c>
      <c r="H28" s="18">
        <v>0.48026108011369617</v>
      </c>
      <c r="I28" s="30">
        <f t="shared" si="0"/>
        <v>3.9123539232053424</v>
      </c>
      <c r="J28" s="37"/>
      <c r="K28" s="27">
        <v>-367</v>
      </c>
      <c r="L28" s="58">
        <v>-9.2653370361019949E-2</v>
      </c>
      <c r="M28" s="17">
        <v>-1657</v>
      </c>
      <c r="N28" s="58">
        <v>-0.10542053696399033</v>
      </c>
    </row>
    <row r="29" spans="2:14" s="4" customFormat="1" ht="16" x14ac:dyDescent="0.55000000000000004">
      <c r="B29" s="15" t="s">
        <v>34</v>
      </c>
      <c r="C29" s="16">
        <v>2059</v>
      </c>
      <c r="D29" s="17">
        <v>1258</v>
      </c>
      <c r="E29" s="18">
        <v>1.5705368289637953</v>
      </c>
      <c r="F29" s="16">
        <v>9286</v>
      </c>
      <c r="G29" s="17">
        <v>3335</v>
      </c>
      <c r="H29" s="18">
        <v>0.56041001512350863</v>
      </c>
      <c r="I29" s="30">
        <f t="shared" si="0"/>
        <v>4.5099562894609031</v>
      </c>
      <c r="J29" s="37"/>
      <c r="K29" s="27">
        <v>442</v>
      </c>
      <c r="L29" s="58">
        <v>0.27334570191713048</v>
      </c>
      <c r="M29" s="17">
        <v>3540</v>
      </c>
      <c r="N29" s="58">
        <v>0.61608075182735811</v>
      </c>
    </row>
    <row r="30" spans="2:14" s="4" customFormat="1" ht="16" x14ac:dyDescent="0.55000000000000004">
      <c r="B30" s="15" t="s">
        <v>35</v>
      </c>
      <c r="C30" s="16">
        <v>1256</v>
      </c>
      <c r="D30" s="17">
        <v>585</v>
      </c>
      <c r="E30" s="18">
        <v>0.87183308494783907</v>
      </c>
      <c r="F30" s="16">
        <v>9177</v>
      </c>
      <c r="G30" s="17">
        <v>87</v>
      </c>
      <c r="H30" s="18">
        <v>9.5709570957095702E-3</v>
      </c>
      <c r="I30" s="30">
        <f t="shared" si="0"/>
        <v>7.3065286624203818</v>
      </c>
      <c r="J30" s="37"/>
      <c r="K30" s="27">
        <v>-30</v>
      </c>
      <c r="L30" s="58">
        <v>-2.3328149300155521E-2</v>
      </c>
      <c r="M30" s="17">
        <v>2827</v>
      </c>
      <c r="N30" s="58">
        <v>0.44519685039370077</v>
      </c>
    </row>
    <row r="31" spans="2:14" s="4" customFormat="1" ht="16" x14ac:dyDescent="0.55000000000000004">
      <c r="B31" s="15" t="s">
        <v>36</v>
      </c>
      <c r="C31" s="16">
        <v>2872</v>
      </c>
      <c r="D31" s="17">
        <v>1894</v>
      </c>
      <c r="E31" s="18">
        <v>1.9366053169734152</v>
      </c>
      <c r="F31" s="16">
        <v>8496</v>
      </c>
      <c r="G31" s="17">
        <v>4403</v>
      </c>
      <c r="H31" s="18">
        <v>1.0757390666992426</v>
      </c>
      <c r="I31" s="30">
        <f t="shared" si="0"/>
        <v>2.9582172701949863</v>
      </c>
      <c r="J31" s="37"/>
      <c r="K31" s="27">
        <v>713</v>
      </c>
      <c r="L31" s="58">
        <v>0.33024548402037979</v>
      </c>
      <c r="M31" s="17">
        <v>2735</v>
      </c>
      <c r="N31" s="58">
        <v>0.47474396806110053</v>
      </c>
    </row>
    <row r="32" spans="2:14" s="4" customFormat="1" ht="16" x14ac:dyDescent="0.55000000000000004">
      <c r="B32" s="15" t="s">
        <v>37</v>
      </c>
      <c r="C32" s="16">
        <v>2408</v>
      </c>
      <c r="D32" s="17">
        <v>988</v>
      </c>
      <c r="E32" s="18">
        <v>0.6957746478873239</v>
      </c>
      <c r="F32" s="16">
        <v>7928</v>
      </c>
      <c r="G32" s="17">
        <v>1353</v>
      </c>
      <c r="H32" s="18">
        <v>0.20577946768060837</v>
      </c>
      <c r="I32" s="30">
        <f t="shared" si="0"/>
        <v>3.2923588039867111</v>
      </c>
      <c r="J32" s="37"/>
      <c r="K32" s="27">
        <v>-607</v>
      </c>
      <c r="L32" s="58">
        <v>-0.20132669983416251</v>
      </c>
      <c r="M32" s="17">
        <v>-4502</v>
      </c>
      <c r="N32" s="58">
        <v>-0.36218825422365247</v>
      </c>
    </row>
    <row r="33" spans="2:14" s="4" customFormat="1" ht="16" x14ac:dyDescent="0.55000000000000004">
      <c r="B33" s="15" t="s">
        <v>38</v>
      </c>
      <c r="C33" s="16">
        <v>1409</v>
      </c>
      <c r="D33" s="17">
        <v>755</v>
      </c>
      <c r="E33" s="18">
        <v>1.154434250764526</v>
      </c>
      <c r="F33" s="16">
        <v>7859</v>
      </c>
      <c r="G33" s="17">
        <v>1995</v>
      </c>
      <c r="H33" s="18">
        <v>0.34021145975443384</v>
      </c>
      <c r="I33" s="30">
        <f t="shared" si="0"/>
        <v>5.5777146912704048</v>
      </c>
      <c r="J33" s="37"/>
      <c r="K33" s="27">
        <v>-276</v>
      </c>
      <c r="L33" s="58">
        <v>-0.16379821958456972</v>
      </c>
      <c r="M33" s="17">
        <v>-1166</v>
      </c>
      <c r="N33" s="58">
        <v>-0.129196675900277</v>
      </c>
    </row>
    <row r="34" spans="2:14" s="4" customFormat="1" ht="16" x14ac:dyDescent="0.55000000000000004">
      <c r="B34" s="15" t="s">
        <v>39</v>
      </c>
      <c r="C34" s="16">
        <v>1188</v>
      </c>
      <c r="D34" s="17">
        <v>820</v>
      </c>
      <c r="E34" s="18">
        <v>2.2282608695652173</v>
      </c>
      <c r="F34" s="16">
        <v>7764</v>
      </c>
      <c r="G34" s="17">
        <v>3378</v>
      </c>
      <c r="H34" s="18">
        <v>0.77017783857729138</v>
      </c>
      <c r="I34" s="30">
        <f t="shared" si="0"/>
        <v>6.5353535353535355</v>
      </c>
      <c r="J34" s="37"/>
      <c r="K34" s="27">
        <v>146</v>
      </c>
      <c r="L34" s="58">
        <v>0.14011516314779271</v>
      </c>
      <c r="M34" s="17">
        <v>2568</v>
      </c>
      <c r="N34" s="58">
        <v>0.49422632794457277</v>
      </c>
    </row>
    <row r="35" spans="2:14" s="4" customFormat="1" ht="16" x14ac:dyDescent="0.55000000000000004">
      <c r="B35" s="15" t="s">
        <v>40</v>
      </c>
      <c r="C35" s="16">
        <v>1938</v>
      </c>
      <c r="D35" s="17">
        <v>1199</v>
      </c>
      <c r="E35" s="18">
        <v>1.6224627875507442</v>
      </c>
      <c r="F35" s="16">
        <v>7696</v>
      </c>
      <c r="G35" s="17">
        <v>4627</v>
      </c>
      <c r="H35" s="18">
        <v>1.5076572173346368</v>
      </c>
      <c r="I35" s="30">
        <f t="shared" si="0"/>
        <v>3.9711042311661506</v>
      </c>
      <c r="J35" s="37"/>
      <c r="K35" s="27">
        <v>-581</v>
      </c>
      <c r="L35" s="58">
        <v>-0.23064708217546645</v>
      </c>
      <c r="M35" s="17">
        <v>-1137</v>
      </c>
      <c r="N35" s="58">
        <v>-0.12872183855994565</v>
      </c>
    </row>
    <row r="36" spans="2:14" s="4" customFormat="1" ht="16" x14ac:dyDescent="0.55000000000000004">
      <c r="B36" s="15" t="s">
        <v>41</v>
      </c>
      <c r="C36" s="16">
        <v>1575</v>
      </c>
      <c r="D36" s="17">
        <v>980</v>
      </c>
      <c r="E36" s="18">
        <v>1.6470588235294117</v>
      </c>
      <c r="F36" s="16">
        <v>7508</v>
      </c>
      <c r="G36" s="17">
        <v>3443</v>
      </c>
      <c r="H36" s="18">
        <v>0.84698646986469861</v>
      </c>
      <c r="I36" s="30">
        <f t="shared" si="0"/>
        <v>4.7669841269841271</v>
      </c>
      <c r="J36" s="37"/>
      <c r="K36" s="27">
        <v>-282</v>
      </c>
      <c r="L36" s="58">
        <v>-0.15185783521809371</v>
      </c>
      <c r="M36" s="17">
        <v>-194</v>
      </c>
      <c r="N36" s="58">
        <v>-2.5188262788886005E-2</v>
      </c>
    </row>
    <row r="37" spans="2:14" s="4" customFormat="1" ht="16" x14ac:dyDescent="0.55000000000000004">
      <c r="B37" s="15" t="s">
        <v>42</v>
      </c>
      <c r="C37" s="16">
        <v>1746</v>
      </c>
      <c r="D37" s="17">
        <v>1052</v>
      </c>
      <c r="E37" s="18">
        <v>1.515850144092219</v>
      </c>
      <c r="F37" s="16">
        <v>6417</v>
      </c>
      <c r="G37" s="17">
        <v>1967</v>
      </c>
      <c r="H37" s="18">
        <v>0.44202247191011235</v>
      </c>
      <c r="I37" s="30">
        <f t="shared" si="0"/>
        <v>3.6752577319587627</v>
      </c>
      <c r="J37" s="37"/>
      <c r="K37" s="27">
        <v>-41733</v>
      </c>
      <c r="L37" s="58">
        <v>-0.95984268267439454</v>
      </c>
      <c r="M37" s="17">
        <v>-46767</v>
      </c>
      <c r="N37" s="58">
        <v>-0.87934341155234652</v>
      </c>
    </row>
    <row r="38" spans="2:14" s="4" customFormat="1" ht="16" x14ac:dyDescent="0.55000000000000004">
      <c r="B38" s="15" t="s">
        <v>43</v>
      </c>
      <c r="C38" s="16">
        <v>1355</v>
      </c>
      <c r="D38" s="17">
        <v>200</v>
      </c>
      <c r="E38" s="18">
        <v>0.17316017316017315</v>
      </c>
      <c r="F38" s="16">
        <v>6317</v>
      </c>
      <c r="G38" s="17">
        <v>-843</v>
      </c>
      <c r="H38" s="18">
        <v>-0.11773743016759776</v>
      </c>
      <c r="I38" s="30">
        <f t="shared" si="0"/>
        <v>4.661992619926199</v>
      </c>
      <c r="J38" s="37"/>
      <c r="K38" s="27">
        <v>-10337</v>
      </c>
      <c r="L38" s="58">
        <v>-0.88410879233664041</v>
      </c>
      <c r="M38" s="17">
        <v>-45282</v>
      </c>
      <c r="N38" s="58">
        <v>-0.87757514680517068</v>
      </c>
    </row>
    <row r="39" spans="2:14" s="4" customFormat="1" ht="16" x14ac:dyDescent="0.55000000000000004">
      <c r="B39" s="15" t="s">
        <v>44</v>
      </c>
      <c r="C39" s="16">
        <v>1369</v>
      </c>
      <c r="D39" s="17">
        <v>1297</v>
      </c>
      <c r="E39" s="18">
        <v>18.013888888888889</v>
      </c>
      <c r="F39" s="16">
        <v>6000</v>
      </c>
      <c r="G39" s="17">
        <v>5703</v>
      </c>
      <c r="H39" s="18">
        <v>19.202020202020201</v>
      </c>
      <c r="I39" s="30">
        <f t="shared" si="0"/>
        <v>4.3827611395178963</v>
      </c>
      <c r="J39" s="37"/>
      <c r="K39" s="27">
        <v>-393</v>
      </c>
      <c r="L39" s="58">
        <v>-0.22304199772985245</v>
      </c>
      <c r="M39" s="17">
        <v>-828</v>
      </c>
      <c r="N39" s="58">
        <v>-0.12126537785588752</v>
      </c>
    </row>
    <row r="40" spans="2:14" s="4" customFormat="1" ht="16" x14ac:dyDescent="0.55000000000000004">
      <c r="B40" s="15" t="s">
        <v>45</v>
      </c>
      <c r="C40" s="16">
        <v>1261</v>
      </c>
      <c r="D40" s="17">
        <v>703</v>
      </c>
      <c r="E40" s="18">
        <v>1.2598566308243728</v>
      </c>
      <c r="F40" s="16">
        <v>5853</v>
      </c>
      <c r="G40" s="17">
        <v>2949</v>
      </c>
      <c r="H40" s="18">
        <v>1.015495867768595</v>
      </c>
      <c r="I40" s="30">
        <f t="shared" si="0"/>
        <v>4.6415543219666935</v>
      </c>
      <c r="J40" s="37"/>
      <c r="K40" s="27">
        <v>-106</v>
      </c>
      <c r="L40" s="58">
        <v>-7.7542062911485007E-2</v>
      </c>
      <c r="M40" s="17">
        <v>416</v>
      </c>
      <c r="N40" s="58">
        <v>7.6512782784623867E-2</v>
      </c>
    </row>
    <row r="41" spans="2:14" s="4" customFormat="1" ht="16" x14ac:dyDescent="0.55000000000000004">
      <c r="B41" s="15" t="s">
        <v>6</v>
      </c>
      <c r="C41" s="16">
        <v>1552</v>
      </c>
      <c r="D41" s="17">
        <v>1034</v>
      </c>
      <c r="E41" s="18">
        <v>1.9961389961389961</v>
      </c>
      <c r="F41" s="16">
        <v>5565</v>
      </c>
      <c r="G41" s="17">
        <v>3670</v>
      </c>
      <c r="H41" s="18">
        <v>1.9366754617414248</v>
      </c>
      <c r="I41" s="30">
        <f t="shared" si="0"/>
        <v>3.5856958762886597</v>
      </c>
      <c r="J41" s="37"/>
      <c r="K41" s="27">
        <v>237</v>
      </c>
      <c r="L41" s="58">
        <v>0.18022813688212927</v>
      </c>
      <c r="M41" s="17">
        <v>780</v>
      </c>
      <c r="N41" s="58">
        <v>0.16300940438871472</v>
      </c>
    </row>
    <row r="42" spans="2:14" s="4" customFormat="1" ht="16" x14ac:dyDescent="0.55000000000000004">
      <c r="B42" s="15" t="s">
        <v>46</v>
      </c>
      <c r="C42" s="16">
        <v>1316</v>
      </c>
      <c r="D42" s="17">
        <v>527</v>
      </c>
      <c r="E42" s="18">
        <v>0.66793409378960711</v>
      </c>
      <c r="F42" s="16">
        <v>5429</v>
      </c>
      <c r="G42" s="17">
        <v>1047</v>
      </c>
      <c r="H42" s="18">
        <v>0.23893199452304884</v>
      </c>
      <c r="I42" s="30">
        <f t="shared" si="0"/>
        <v>4.1253799392097266</v>
      </c>
      <c r="J42" s="37"/>
      <c r="K42" s="27">
        <v>82</v>
      </c>
      <c r="L42" s="58">
        <v>6.6450567260940036E-2</v>
      </c>
      <c r="M42" s="17">
        <v>-489</v>
      </c>
      <c r="N42" s="58">
        <v>-8.2629266644136529E-2</v>
      </c>
    </row>
    <row r="43" spans="2:14" s="4" customFormat="1" ht="16" x14ac:dyDescent="0.55000000000000004">
      <c r="B43" s="15" t="s">
        <v>47</v>
      </c>
      <c r="C43" s="16">
        <v>1440</v>
      </c>
      <c r="D43" s="17">
        <v>220</v>
      </c>
      <c r="E43" s="18">
        <v>0.18032786885245902</v>
      </c>
      <c r="F43" s="16">
        <v>5236</v>
      </c>
      <c r="G43" s="17">
        <v>92</v>
      </c>
      <c r="H43" s="18">
        <v>1.7884914463452566E-2</v>
      </c>
      <c r="I43" s="30">
        <f t="shared" si="0"/>
        <v>3.6361111111111111</v>
      </c>
      <c r="J43" s="37"/>
      <c r="K43" s="27">
        <v>-1721</v>
      </c>
      <c r="L43" s="58">
        <v>-0.54444795950648528</v>
      </c>
      <c r="M43" s="17">
        <v>-7535</v>
      </c>
      <c r="N43" s="58">
        <v>-0.59000861326442722</v>
      </c>
    </row>
    <row r="44" spans="2:14" s="4" customFormat="1" ht="16" x14ac:dyDescent="0.55000000000000004">
      <c r="B44" s="15" t="s">
        <v>48</v>
      </c>
      <c r="C44" s="16">
        <v>983</v>
      </c>
      <c r="D44" s="17">
        <v>263</v>
      </c>
      <c r="E44" s="18">
        <v>0.36527777777777776</v>
      </c>
      <c r="F44" s="16">
        <v>4592</v>
      </c>
      <c r="G44" s="17">
        <v>335</v>
      </c>
      <c r="H44" s="18">
        <v>7.8693915903218226E-2</v>
      </c>
      <c r="I44" s="30">
        <f t="shared" si="0"/>
        <v>4.6714140386571721</v>
      </c>
      <c r="J44" s="37"/>
      <c r="K44" s="27">
        <v>39</v>
      </c>
      <c r="L44" s="58">
        <v>4.1313559322033899E-2</v>
      </c>
      <c r="M44" s="17">
        <v>-560</v>
      </c>
      <c r="N44" s="58">
        <v>-0.10869565217391304</v>
      </c>
    </row>
    <row r="45" spans="2:14" s="4" customFormat="1" ht="16" x14ac:dyDescent="0.55000000000000004">
      <c r="B45" s="15" t="s">
        <v>49</v>
      </c>
      <c r="C45" s="16">
        <v>757</v>
      </c>
      <c r="D45" s="17">
        <v>320</v>
      </c>
      <c r="E45" s="18">
        <v>0.73226544622425627</v>
      </c>
      <c r="F45" s="16">
        <v>4139</v>
      </c>
      <c r="G45" s="17">
        <v>1247</v>
      </c>
      <c r="H45" s="18">
        <v>0.43118948824343017</v>
      </c>
      <c r="I45" s="30">
        <f t="shared" si="0"/>
        <v>5.4676354029062084</v>
      </c>
      <c r="J45" s="37"/>
      <c r="K45" s="27">
        <v>-1113</v>
      </c>
      <c r="L45" s="58">
        <v>-0.59518716577540109</v>
      </c>
      <c r="M45" s="17">
        <v>-3040</v>
      </c>
      <c r="N45" s="58">
        <v>-0.42345730603148068</v>
      </c>
    </row>
    <row r="46" spans="2:14" s="4" customFormat="1" ht="16" x14ac:dyDescent="0.55000000000000004">
      <c r="B46" s="15" t="s">
        <v>50</v>
      </c>
      <c r="C46" s="16">
        <v>805</v>
      </c>
      <c r="D46" s="17">
        <v>86</v>
      </c>
      <c r="E46" s="18">
        <v>0.11961057023643949</v>
      </c>
      <c r="F46" s="16">
        <v>3970</v>
      </c>
      <c r="G46" s="17">
        <v>51</v>
      </c>
      <c r="H46" s="18">
        <v>1.3013523858127074E-2</v>
      </c>
      <c r="I46" s="30">
        <f t="shared" si="0"/>
        <v>4.9316770186335406</v>
      </c>
      <c r="J46" s="37"/>
      <c r="K46" s="27">
        <v>-6</v>
      </c>
      <c r="L46" s="58">
        <v>-7.3982737361282368E-3</v>
      </c>
      <c r="M46" s="17">
        <v>174</v>
      </c>
      <c r="N46" s="58">
        <v>4.5837723919915703E-2</v>
      </c>
    </row>
    <row r="47" spans="2:14" s="4" customFormat="1" ht="16" x14ac:dyDescent="0.55000000000000004">
      <c r="B47" s="15" t="s">
        <v>51</v>
      </c>
      <c r="C47" s="16">
        <v>1432</v>
      </c>
      <c r="D47" s="17">
        <v>1175</v>
      </c>
      <c r="E47" s="18">
        <v>4.5719844357976651</v>
      </c>
      <c r="F47" s="16">
        <v>3809</v>
      </c>
      <c r="G47" s="17">
        <v>2782</v>
      </c>
      <c r="H47" s="18">
        <v>2.7088607594936707</v>
      </c>
      <c r="I47" s="30">
        <f t="shared" si="0"/>
        <v>2.6599162011173183</v>
      </c>
      <c r="J47" s="37"/>
      <c r="K47" s="27">
        <v>-620</v>
      </c>
      <c r="L47" s="58">
        <v>-0.30214424951267055</v>
      </c>
      <c r="M47" s="17">
        <v>-1344</v>
      </c>
      <c r="N47" s="58">
        <v>-0.26081894042305453</v>
      </c>
    </row>
    <row r="48" spans="2:14" s="4" customFormat="1" ht="16" x14ac:dyDescent="0.55000000000000004">
      <c r="B48" s="15" t="s">
        <v>52</v>
      </c>
      <c r="C48" s="16">
        <v>1820</v>
      </c>
      <c r="D48" s="17">
        <v>1699</v>
      </c>
      <c r="E48" s="18">
        <v>14.041322314049587</v>
      </c>
      <c r="F48" s="16">
        <v>3638</v>
      </c>
      <c r="G48" s="17">
        <v>3326</v>
      </c>
      <c r="H48" s="18">
        <v>10.660256410256411</v>
      </c>
      <c r="I48" s="30">
        <f t="shared" si="0"/>
        <v>1.9989010989010989</v>
      </c>
      <c r="J48" s="37"/>
      <c r="K48" s="27">
        <v>-760</v>
      </c>
      <c r="L48" s="58">
        <v>-0.29457364341085274</v>
      </c>
      <c r="M48" s="17">
        <v>-915</v>
      </c>
      <c r="N48" s="58">
        <v>-0.20096639578300021</v>
      </c>
    </row>
    <row r="49" spans="2:14" s="4" customFormat="1" ht="16" x14ac:dyDescent="0.55000000000000004">
      <c r="B49" s="15" t="s">
        <v>53</v>
      </c>
      <c r="C49" s="16">
        <v>953</v>
      </c>
      <c r="D49" s="17">
        <v>415</v>
      </c>
      <c r="E49" s="18">
        <v>0.77137546468401486</v>
      </c>
      <c r="F49" s="16">
        <v>3638</v>
      </c>
      <c r="G49" s="17">
        <v>1049</v>
      </c>
      <c r="H49" s="18">
        <v>0.4051757435303206</v>
      </c>
      <c r="I49" s="30">
        <f t="shared" si="0"/>
        <v>3.8174186778593913</v>
      </c>
      <c r="J49" s="37"/>
      <c r="K49" s="27">
        <v>284</v>
      </c>
      <c r="L49" s="58">
        <v>0.42451420029895365</v>
      </c>
      <c r="M49" s="17">
        <v>883</v>
      </c>
      <c r="N49" s="58">
        <v>0.32050816696914702</v>
      </c>
    </row>
    <row r="50" spans="2:14" s="4" customFormat="1" ht="16" x14ac:dyDescent="0.55000000000000004">
      <c r="B50" s="15" t="s">
        <v>54</v>
      </c>
      <c r="C50" s="16">
        <v>872</v>
      </c>
      <c r="D50" s="17">
        <v>550</v>
      </c>
      <c r="E50" s="18">
        <v>1.7080745341614907</v>
      </c>
      <c r="F50" s="16">
        <v>3538</v>
      </c>
      <c r="G50" s="17">
        <v>2149</v>
      </c>
      <c r="H50" s="18">
        <v>1.5471562275017998</v>
      </c>
      <c r="I50" s="30">
        <f t="shared" si="0"/>
        <v>4.057339449541284</v>
      </c>
      <c r="J50" s="37"/>
      <c r="K50" s="27">
        <v>108</v>
      </c>
      <c r="L50" s="58">
        <v>0.14136125654450263</v>
      </c>
      <c r="M50" s="17">
        <v>-745</v>
      </c>
      <c r="N50" s="58">
        <v>-0.17394349754844735</v>
      </c>
    </row>
    <row r="51" spans="2:14" s="4" customFormat="1" ht="16" x14ac:dyDescent="0.55000000000000004">
      <c r="B51" s="15" t="s">
        <v>55</v>
      </c>
      <c r="C51" s="16">
        <v>848</v>
      </c>
      <c r="D51" s="17">
        <v>642</v>
      </c>
      <c r="E51" s="18">
        <v>3.116504854368932</v>
      </c>
      <c r="F51" s="16">
        <v>3226</v>
      </c>
      <c r="G51" s="17">
        <v>1633</v>
      </c>
      <c r="H51" s="18">
        <v>1.0251098556183302</v>
      </c>
      <c r="I51" s="30">
        <f t="shared" si="0"/>
        <v>3.8042452830188678</v>
      </c>
      <c r="J51" s="37"/>
      <c r="K51" s="27">
        <v>-736</v>
      </c>
      <c r="L51" s="58">
        <v>-0.46464646464646464</v>
      </c>
      <c r="M51" s="17">
        <v>245</v>
      </c>
      <c r="N51" s="58">
        <v>8.2187185508218713E-2</v>
      </c>
    </row>
    <row r="52" spans="2:14" s="4" customFormat="1" ht="16" x14ac:dyDescent="0.55000000000000004">
      <c r="B52" s="15" t="s">
        <v>56</v>
      </c>
      <c r="C52" s="16">
        <v>824</v>
      </c>
      <c r="D52" s="17">
        <v>561</v>
      </c>
      <c r="E52" s="18">
        <v>2.1330798479087454</v>
      </c>
      <c r="F52" s="16">
        <v>3182</v>
      </c>
      <c r="G52" s="17">
        <v>2110</v>
      </c>
      <c r="H52" s="18">
        <v>1.9682835820895523</v>
      </c>
      <c r="I52" s="30">
        <f t="shared" si="0"/>
        <v>3.8616504854368934</v>
      </c>
      <c r="J52" s="37"/>
      <c r="K52" s="27">
        <v>162</v>
      </c>
      <c r="L52" s="58">
        <v>0.24471299093655588</v>
      </c>
      <c r="M52" s="17">
        <v>756</v>
      </c>
      <c r="N52" s="58">
        <v>0.31162407254740315</v>
      </c>
    </row>
    <row r="53" spans="2:14" s="4" customFormat="1" ht="16" x14ac:dyDescent="0.55000000000000004">
      <c r="B53" s="15" t="s">
        <v>57</v>
      </c>
      <c r="C53" s="16">
        <v>515</v>
      </c>
      <c r="D53" s="17">
        <v>167</v>
      </c>
      <c r="E53" s="18">
        <v>0.47988505747126436</v>
      </c>
      <c r="F53" s="16">
        <v>2749</v>
      </c>
      <c r="G53" s="17">
        <v>638</v>
      </c>
      <c r="H53" s="18">
        <v>0.30222643297015633</v>
      </c>
      <c r="I53" s="30">
        <f t="shared" si="0"/>
        <v>5.3378640776699031</v>
      </c>
      <c r="J53" s="37"/>
      <c r="K53" s="16">
        <v>87</v>
      </c>
      <c r="L53" s="58">
        <v>0.20327102803738317</v>
      </c>
      <c r="M53" s="17">
        <v>383</v>
      </c>
      <c r="N53" s="58">
        <v>0.16187658495350804</v>
      </c>
    </row>
    <row r="54" spans="2:14" s="4" customFormat="1" ht="16" x14ac:dyDescent="0.55000000000000004">
      <c r="B54" s="23" t="s">
        <v>58</v>
      </c>
      <c r="C54" s="24">
        <v>910</v>
      </c>
      <c r="D54" s="25">
        <v>637</v>
      </c>
      <c r="E54" s="26">
        <v>2.3333333333333335</v>
      </c>
      <c r="F54" s="24">
        <v>2722</v>
      </c>
      <c r="G54" s="25">
        <v>1233</v>
      </c>
      <c r="H54" s="26">
        <v>0.82807253190060448</v>
      </c>
      <c r="I54" s="30">
        <f t="shared" si="0"/>
        <v>2.9912087912087912</v>
      </c>
      <c r="J54" s="37"/>
      <c r="K54" s="16">
        <v>-114</v>
      </c>
      <c r="L54" s="58">
        <v>-0.111328125</v>
      </c>
      <c r="M54" s="17">
        <v>-1315</v>
      </c>
      <c r="N54" s="58">
        <v>-0.32573693336636117</v>
      </c>
    </row>
    <row r="55" spans="2:14" s="4" customFormat="1" ht="16" x14ac:dyDescent="0.55000000000000004">
      <c r="B55" s="15" t="s">
        <v>59</v>
      </c>
      <c r="C55" s="27">
        <v>465</v>
      </c>
      <c r="D55" s="17">
        <v>268</v>
      </c>
      <c r="E55" s="18">
        <v>1.3604060913705585</v>
      </c>
      <c r="F55" s="27">
        <v>2101</v>
      </c>
      <c r="G55" s="17">
        <v>907</v>
      </c>
      <c r="H55" s="18">
        <v>0.75963149078726966</v>
      </c>
      <c r="I55" s="30">
        <f t="shared" si="0"/>
        <v>4.5182795698924734</v>
      </c>
      <c r="J55" s="37"/>
      <c r="K55" s="16">
        <v>140</v>
      </c>
      <c r="L55" s="58">
        <v>0.43076923076923079</v>
      </c>
      <c r="M55" s="17">
        <v>766</v>
      </c>
      <c r="N55" s="58">
        <v>0.57378277153558055</v>
      </c>
    </row>
    <row r="56" spans="2:14" s="4" customFormat="1" ht="16" x14ac:dyDescent="0.55000000000000004">
      <c r="B56" s="15" t="s">
        <v>60</v>
      </c>
      <c r="C56" s="27">
        <v>445</v>
      </c>
      <c r="D56" s="17">
        <v>309</v>
      </c>
      <c r="E56" s="18">
        <v>2.2720588235294117</v>
      </c>
      <c r="F56" s="27">
        <v>1789</v>
      </c>
      <c r="G56" s="17">
        <v>1218</v>
      </c>
      <c r="H56" s="18">
        <v>2.1330998248686517</v>
      </c>
      <c r="I56" s="30">
        <f t="shared" si="0"/>
        <v>4.0202247191011233</v>
      </c>
      <c r="J56" s="36"/>
      <c r="K56" s="51">
        <v>87</v>
      </c>
      <c r="L56" s="59">
        <v>0.24301675977653631</v>
      </c>
      <c r="M56" s="25">
        <v>562</v>
      </c>
      <c r="N56" s="59">
        <v>0.45802770986145069</v>
      </c>
    </row>
    <row r="57" spans="2:14" s="4" customFormat="1" ht="16" x14ac:dyDescent="0.55000000000000004">
      <c r="B57" s="15" t="s">
        <v>61</v>
      </c>
      <c r="C57" s="27">
        <v>384</v>
      </c>
      <c r="D57" s="17">
        <v>328</v>
      </c>
      <c r="E57" s="18">
        <v>5.8571428571428568</v>
      </c>
      <c r="F57" s="27">
        <v>1542</v>
      </c>
      <c r="G57" s="17">
        <v>1214</v>
      </c>
      <c r="H57" s="18">
        <v>3.7012195121951219</v>
      </c>
      <c r="I57" s="30">
        <f t="shared" si="0"/>
        <v>4.015625</v>
      </c>
      <c r="J57" s="36"/>
      <c r="K57" s="51">
        <v>-145</v>
      </c>
      <c r="L57" s="59">
        <v>-0.27410207939508507</v>
      </c>
      <c r="M57" s="25">
        <v>-318</v>
      </c>
      <c r="N57" s="59">
        <v>-0.17096774193548386</v>
      </c>
    </row>
    <row r="58" spans="2:14" s="4" customFormat="1" ht="16" x14ac:dyDescent="0.55000000000000004">
      <c r="B58" s="15" t="s">
        <v>62</v>
      </c>
      <c r="C58" s="27">
        <v>483</v>
      </c>
      <c r="D58" s="17">
        <v>273</v>
      </c>
      <c r="E58" s="18">
        <v>1.3</v>
      </c>
      <c r="F58" s="27">
        <v>1378</v>
      </c>
      <c r="G58" s="17">
        <v>757</v>
      </c>
      <c r="H58" s="18">
        <v>1.2190016103059582</v>
      </c>
      <c r="I58" s="30">
        <f t="shared" si="0"/>
        <v>2.8530020703933747</v>
      </c>
      <c r="K58" s="16">
        <v>200</v>
      </c>
      <c r="L58" s="58">
        <v>0.70671378091872794</v>
      </c>
      <c r="M58" s="17">
        <v>525</v>
      </c>
      <c r="N58" s="58">
        <v>0.61547479484173506</v>
      </c>
    </row>
    <row r="59" spans="2:14" s="4" customFormat="1" ht="16" x14ac:dyDescent="0.55000000000000004">
      <c r="B59" s="15" t="s">
        <v>63</v>
      </c>
      <c r="C59" s="27">
        <v>359</v>
      </c>
      <c r="D59" s="17">
        <v>234</v>
      </c>
      <c r="E59" s="18">
        <v>1.8720000000000001</v>
      </c>
      <c r="F59" s="27">
        <v>1207</v>
      </c>
      <c r="G59" s="17">
        <v>479</v>
      </c>
      <c r="H59" s="18">
        <v>0.65796703296703296</v>
      </c>
      <c r="I59" s="30">
        <f t="shared" si="0"/>
        <v>3.3621169916434539</v>
      </c>
      <c r="K59" s="16">
        <v>-108</v>
      </c>
      <c r="L59" s="58">
        <v>-0.23126338329764454</v>
      </c>
      <c r="M59" s="17">
        <v>-301</v>
      </c>
      <c r="N59" s="58">
        <v>-0.19960212201591512</v>
      </c>
    </row>
    <row r="60" spans="2:14" s="4" customFormat="1" thickBot="1" x14ac:dyDescent="0.6">
      <c r="B60" s="19" t="s">
        <v>64</v>
      </c>
      <c r="C60" s="28">
        <v>267</v>
      </c>
      <c r="D60" s="21">
        <v>243</v>
      </c>
      <c r="E60" s="22">
        <v>10.125</v>
      </c>
      <c r="F60" s="28">
        <v>604</v>
      </c>
      <c r="G60" s="21">
        <v>496</v>
      </c>
      <c r="H60" s="22">
        <v>4.5925925925925926</v>
      </c>
      <c r="I60" s="31">
        <f t="shared" si="0"/>
        <v>2.262172284644195</v>
      </c>
      <c r="K60" s="52">
        <v>-151</v>
      </c>
      <c r="L60" s="60">
        <v>-0.36124401913875598</v>
      </c>
      <c r="M60" s="53">
        <v>-159</v>
      </c>
      <c r="N60" s="60">
        <v>-0.20838794233289645</v>
      </c>
    </row>
    <row r="61" spans="2:14" s="4" customFormat="1" thickBot="1" x14ac:dyDescent="0.6">
      <c r="B61" s="47"/>
      <c r="C61" s="48"/>
      <c r="D61" s="49"/>
      <c r="E61" s="50"/>
      <c r="F61" s="48"/>
      <c r="G61" s="49"/>
      <c r="H61" s="50"/>
      <c r="I61" s="31"/>
      <c r="K61" s="52"/>
      <c r="L61" s="60"/>
      <c r="M61" s="53"/>
      <c r="N61" s="60"/>
    </row>
    <row r="62" spans="2:14" s="4" customFormat="1" ht="16" x14ac:dyDescent="0.55000000000000004">
      <c r="B62" s="23" t="s">
        <v>65</v>
      </c>
      <c r="C62" s="24">
        <v>1189843</v>
      </c>
      <c r="D62" s="25">
        <v>513956</v>
      </c>
      <c r="E62" s="26">
        <v>0.76041705196282816</v>
      </c>
      <c r="F62" s="24">
        <v>4484745</v>
      </c>
      <c r="G62" s="25">
        <v>1411423</v>
      </c>
      <c r="H62" s="26">
        <v>0.45924995818856601</v>
      </c>
      <c r="I62" s="55">
        <f t="shared" si="0"/>
        <v>3.7691905570734963</v>
      </c>
      <c r="K62" s="51">
        <v>-139545</v>
      </c>
      <c r="L62" s="59">
        <v>-0.10496935431943119</v>
      </c>
      <c r="M62" s="25">
        <v>-572173</v>
      </c>
      <c r="N62" s="59">
        <v>-0.11314658454022786</v>
      </c>
    </row>
    <row r="63" spans="2:14" s="4" customFormat="1" ht="16" x14ac:dyDescent="0.55000000000000004">
      <c r="B63" s="15" t="s">
        <v>66</v>
      </c>
      <c r="C63" s="27">
        <v>166857</v>
      </c>
      <c r="D63" s="17">
        <v>64165</v>
      </c>
      <c r="E63" s="18">
        <v>0.624829587504382</v>
      </c>
      <c r="F63" s="27">
        <v>414443</v>
      </c>
      <c r="G63" s="17">
        <v>115820</v>
      </c>
      <c r="H63" s="18">
        <v>0.38784688386360061</v>
      </c>
      <c r="I63" s="56">
        <f t="shared" si="0"/>
        <v>2.4838214758745512</v>
      </c>
      <c r="K63" s="51">
        <v>-19085</v>
      </c>
      <c r="L63" s="59">
        <v>-0.10263953275752655</v>
      </c>
      <c r="M63" s="25">
        <v>-51262</v>
      </c>
      <c r="N63" s="59">
        <v>-0.11007397386757711</v>
      </c>
    </row>
    <row r="64" spans="2:14" s="4" customFormat="1" thickBot="1" x14ac:dyDescent="0.6">
      <c r="B64" s="19" t="s">
        <v>67</v>
      </c>
      <c r="C64" s="28">
        <v>1356700</v>
      </c>
      <c r="D64" s="21">
        <v>578121</v>
      </c>
      <c r="E64" s="22">
        <v>0.74253351297684633</v>
      </c>
      <c r="F64" s="28">
        <v>4899188</v>
      </c>
      <c r="G64" s="21">
        <v>1527243</v>
      </c>
      <c r="H64" s="22">
        <v>0.45292642673590466</v>
      </c>
      <c r="I64" s="54">
        <f t="shared" si="0"/>
        <v>3.6111063610230705</v>
      </c>
      <c r="K64" s="20">
        <v>-158630</v>
      </c>
      <c r="L64" s="61">
        <v>-0.10468346828743574</v>
      </c>
      <c r="M64" s="21">
        <v>-623435</v>
      </c>
      <c r="N64" s="61">
        <v>-0.11288748118421264</v>
      </c>
    </row>
    <row r="65" s="4" customFormat="1" ht="16" x14ac:dyDescent="0.55000000000000004"/>
    <row r="66" s="4" customFormat="1" ht="16" x14ac:dyDescent="0.55000000000000004"/>
  </sheetData>
  <mergeCells count="8">
    <mergeCell ref="B4:B5"/>
    <mergeCell ref="C4:C5"/>
    <mergeCell ref="F4:F5"/>
    <mergeCell ref="M4:N4"/>
    <mergeCell ref="K4:L4"/>
    <mergeCell ref="I4:I5"/>
    <mergeCell ref="D4:E4"/>
    <mergeCell ref="G4:H4"/>
  </mergeCells>
  <phoneticPr fontId="0" type="noConversion"/>
  <conditionalFormatting sqref="L6:L64">
    <cfRule type="cellIs" dxfId="1" priority="2" operator="lessThan">
      <formula>0</formula>
    </cfRule>
  </conditionalFormatting>
  <conditionalFormatting sqref="N6:N64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6"/>
  <sheetViews>
    <sheetView workbookViewId="0">
      <selection activeCell="B4" sqref="B4:H56"/>
    </sheetView>
  </sheetViews>
  <sheetFormatPr baseColWidth="10" defaultColWidth="11.453125" defaultRowHeight="16.5" x14ac:dyDescent="0.55000000000000004"/>
  <cols>
    <col min="1" max="1" width="2.54296875" style="3" customWidth="1"/>
    <col min="2" max="2" width="25.54296875" style="3" customWidth="1"/>
    <col min="3" max="3" width="12.54296875" style="3" customWidth="1"/>
    <col min="4" max="4" width="16.08984375" style="3" customWidth="1"/>
    <col min="5" max="5" width="14.6328125" style="3" customWidth="1"/>
    <col min="6" max="6" width="17" style="3" customWidth="1"/>
    <col min="7" max="7" width="15.36328125" style="3" customWidth="1"/>
    <col min="8" max="8" width="15.6328125" style="3" customWidth="1"/>
    <col min="9" max="16384" width="11.453125" style="3"/>
  </cols>
  <sheetData>
    <row r="1" spans="2:8" ht="19.5" x14ac:dyDescent="0.55000000000000004">
      <c r="B1" s="6"/>
      <c r="C1" s="2"/>
      <c r="D1" s="2"/>
      <c r="E1" s="2"/>
      <c r="F1" s="2"/>
      <c r="G1" s="2"/>
      <c r="H1" s="2"/>
    </row>
    <row r="2" spans="2:8" ht="19.5" x14ac:dyDescent="0.55000000000000004">
      <c r="B2" s="6"/>
      <c r="C2" s="2"/>
      <c r="D2" s="2"/>
      <c r="E2" s="2"/>
      <c r="F2" s="2"/>
      <c r="G2" s="2"/>
      <c r="H2" s="2"/>
    </row>
    <row r="3" spans="2:8" ht="17" thickBot="1" x14ac:dyDescent="0.6">
      <c r="B3" s="2"/>
      <c r="C3" s="2"/>
      <c r="D3" s="2"/>
      <c r="E3" s="2"/>
      <c r="F3" s="2"/>
      <c r="G3" s="2"/>
      <c r="H3" s="2"/>
    </row>
    <row r="4" spans="2:8" s="4" customFormat="1" ht="16" x14ac:dyDescent="0.55000000000000004">
      <c r="B4" s="38" t="s">
        <v>0</v>
      </c>
      <c r="C4" s="40" t="s">
        <v>1</v>
      </c>
      <c r="D4" s="42" t="s">
        <v>2</v>
      </c>
      <c r="E4" s="43"/>
      <c r="F4" s="40" t="s">
        <v>3</v>
      </c>
      <c r="G4" s="42" t="s">
        <v>2</v>
      </c>
      <c r="H4" s="43"/>
    </row>
    <row r="5" spans="2:8" s="4" customFormat="1" thickBot="1" x14ac:dyDescent="0.6">
      <c r="B5" s="39"/>
      <c r="C5" s="41"/>
      <c r="D5" s="9" t="s">
        <v>4</v>
      </c>
      <c r="E5" s="10" t="s">
        <v>5</v>
      </c>
      <c r="F5" s="41"/>
      <c r="G5" s="9" t="s">
        <v>4</v>
      </c>
      <c r="H5" s="10" t="s">
        <v>5</v>
      </c>
    </row>
    <row r="6" spans="2:8" s="4" customFormat="1" ht="16" x14ac:dyDescent="0.55000000000000004">
      <c r="B6" s="11"/>
      <c r="C6" s="12"/>
      <c r="D6" s="13"/>
      <c r="E6" s="14"/>
      <c r="F6" s="12"/>
      <c r="G6" s="13"/>
      <c r="H6" s="14"/>
    </row>
    <row r="7" spans="2:8" s="4" customFormat="1" ht="16" x14ac:dyDescent="0.55000000000000004">
      <c r="B7" s="15"/>
      <c r="C7" s="16"/>
      <c r="D7" s="17"/>
      <c r="E7" s="18"/>
      <c r="F7" s="16"/>
      <c r="G7" s="17"/>
      <c r="H7" s="18"/>
    </row>
    <row r="8" spans="2:8" s="4" customFormat="1" ht="16" x14ac:dyDescent="0.55000000000000004">
      <c r="B8" s="15"/>
      <c r="C8" s="16"/>
      <c r="D8" s="17"/>
      <c r="E8" s="18"/>
      <c r="F8" s="16"/>
      <c r="G8" s="17"/>
      <c r="H8" s="18"/>
    </row>
    <row r="9" spans="2:8" s="4" customFormat="1" ht="16" x14ac:dyDescent="0.55000000000000004">
      <c r="B9" s="15"/>
      <c r="C9" s="16"/>
      <c r="D9" s="17"/>
      <c r="E9" s="18"/>
      <c r="F9" s="16"/>
      <c r="G9" s="17"/>
      <c r="H9" s="18"/>
    </row>
    <row r="10" spans="2:8" s="4" customFormat="1" ht="16" x14ac:dyDescent="0.55000000000000004">
      <c r="B10" s="15"/>
      <c r="C10" s="16"/>
      <c r="D10" s="17"/>
      <c r="E10" s="18"/>
      <c r="F10" s="16"/>
      <c r="G10" s="17"/>
      <c r="H10" s="18"/>
    </row>
    <row r="11" spans="2:8" s="4" customFormat="1" ht="16" x14ac:dyDescent="0.55000000000000004">
      <c r="B11" s="15"/>
      <c r="C11" s="16"/>
      <c r="D11" s="17"/>
      <c r="E11" s="18"/>
      <c r="F11" s="16"/>
      <c r="G11" s="17"/>
      <c r="H11" s="18"/>
    </row>
    <row r="12" spans="2:8" s="4" customFormat="1" ht="16" x14ac:dyDescent="0.55000000000000004">
      <c r="B12" s="15"/>
      <c r="C12" s="16"/>
      <c r="D12" s="17"/>
      <c r="E12" s="18"/>
      <c r="F12" s="16"/>
      <c r="G12" s="17"/>
      <c r="H12" s="18"/>
    </row>
    <row r="13" spans="2:8" s="4" customFormat="1" ht="16" x14ac:dyDescent="0.55000000000000004">
      <c r="B13" s="15"/>
      <c r="C13" s="16"/>
      <c r="D13" s="17"/>
      <c r="E13" s="18"/>
      <c r="F13" s="16"/>
      <c r="G13" s="17"/>
      <c r="H13" s="18"/>
    </row>
    <row r="14" spans="2:8" s="4" customFormat="1" ht="16" x14ac:dyDescent="0.55000000000000004">
      <c r="B14" s="15"/>
      <c r="C14" s="16"/>
      <c r="D14" s="17"/>
      <c r="E14" s="18"/>
      <c r="F14" s="16"/>
      <c r="G14" s="17"/>
      <c r="H14" s="18"/>
    </row>
    <row r="15" spans="2:8" s="4" customFormat="1" ht="16" x14ac:dyDescent="0.55000000000000004">
      <c r="B15" s="15"/>
      <c r="C15" s="16"/>
      <c r="D15" s="17"/>
      <c r="E15" s="18"/>
      <c r="F15" s="16"/>
      <c r="G15" s="17"/>
      <c r="H15" s="18"/>
    </row>
    <row r="16" spans="2:8" s="4" customFormat="1" ht="16" x14ac:dyDescent="0.55000000000000004">
      <c r="B16" s="15"/>
      <c r="C16" s="16"/>
      <c r="D16" s="17"/>
      <c r="E16" s="18"/>
      <c r="F16" s="16"/>
      <c r="G16" s="17"/>
      <c r="H16" s="18"/>
    </row>
    <row r="17" spans="2:8" s="4" customFormat="1" ht="16" x14ac:dyDescent="0.55000000000000004">
      <c r="B17" s="15"/>
      <c r="C17" s="16"/>
      <c r="D17" s="17"/>
      <c r="E17" s="18"/>
      <c r="F17" s="16"/>
      <c r="G17" s="17"/>
      <c r="H17" s="18"/>
    </row>
    <row r="18" spans="2:8" s="4" customFormat="1" ht="16" x14ac:dyDescent="0.55000000000000004">
      <c r="B18" s="15"/>
      <c r="C18" s="16"/>
      <c r="D18" s="17"/>
      <c r="E18" s="18"/>
      <c r="F18" s="16"/>
      <c r="G18" s="17"/>
      <c r="H18" s="18"/>
    </row>
    <row r="19" spans="2:8" s="4" customFormat="1" ht="16" x14ac:dyDescent="0.55000000000000004">
      <c r="B19" s="15"/>
      <c r="C19" s="16"/>
      <c r="D19" s="17"/>
      <c r="E19" s="18"/>
      <c r="F19" s="16"/>
      <c r="G19" s="17"/>
      <c r="H19" s="18"/>
    </row>
    <row r="20" spans="2:8" s="4" customFormat="1" ht="16" x14ac:dyDescent="0.55000000000000004">
      <c r="B20" s="15"/>
      <c r="C20" s="16"/>
      <c r="D20" s="17"/>
      <c r="E20" s="18"/>
      <c r="F20" s="16"/>
      <c r="G20" s="17"/>
      <c r="H20" s="18"/>
    </row>
    <row r="21" spans="2:8" s="4" customFormat="1" ht="16" x14ac:dyDescent="0.55000000000000004">
      <c r="B21" s="15"/>
      <c r="C21" s="16"/>
      <c r="D21" s="17"/>
      <c r="E21" s="18"/>
      <c r="F21" s="16"/>
      <c r="G21" s="17"/>
      <c r="H21" s="18"/>
    </row>
    <row r="22" spans="2:8" s="4" customFormat="1" ht="16" x14ac:dyDescent="0.55000000000000004">
      <c r="B22" s="15"/>
      <c r="C22" s="16"/>
      <c r="D22" s="17"/>
      <c r="E22" s="18"/>
      <c r="F22" s="16"/>
      <c r="G22" s="17"/>
      <c r="H22" s="18"/>
    </row>
    <row r="23" spans="2:8" s="4" customFormat="1" ht="16" x14ac:dyDescent="0.55000000000000004">
      <c r="B23" s="15"/>
      <c r="C23" s="16"/>
      <c r="D23" s="17"/>
      <c r="E23" s="18"/>
      <c r="F23" s="16"/>
      <c r="G23" s="17"/>
      <c r="H23" s="18"/>
    </row>
    <row r="24" spans="2:8" s="4" customFormat="1" ht="16" x14ac:dyDescent="0.55000000000000004">
      <c r="B24" s="15"/>
      <c r="C24" s="16"/>
      <c r="D24" s="17"/>
      <c r="E24" s="18"/>
      <c r="F24" s="16"/>
      <c r="G24" s="17"/>
      <c r="H24" s="18"/>
    </row>
    <row r="25" spans="2:8" s="4" customFormat="1" ht="16" x14ac:dyDescent="0.55000000000000004">
      <c r="B25" s="15"/>
      <c r="C25" s="16"/>
      <c r="D25" s="17"/>
      <c r="E25" s="18"/>
      <c r="F25" s="16"/>
      <c r="G25" s="17"/>
      <c r="H25" s="18"/>
    </row>
    <row r="26" spans="2:8" s="4" customFormat="1" ht="16" x14ac:dyDescent="0.55000000000000004">
      <c r="B26" s="15"/>
      <c r="C26" s="16"/>
      <c r="D26" s="17"/>
      <c r="E26" s="18"/>
      <c r="F26" s="16"/>
      <c r="G26" s="17"/>
      <c r="H26" s="18"/>
    </row>
    <row r="27" spans="2:8" s="4" customFormat="1" ht="16" x14ac:dyDescent="0.55000000000000004">
      <c r="B27" s="15"/>
      <c r="C27" s="16"/>
      <c r="D27" s="17"/>
      <c r="E27" s="18"/>
      <c r="F27" s="16"/>
      <c r="G27" s="17"/>
      <c r="H27" s="18"/>
    </row>
    <row r="28" spans="2:8" s="4" customFormat="1" ht="16" x14ac:dyDescent="0.55000000000000004">
      <c r="B28" s="15"/>
      <c r="C28" s="16"/>
      <c r="D28" s="17"/>
      <c r="E28" s="18"/>
      <c r="F28" s="16"/>
      <c r="G28" s="17"/>
      <c r="H28" s="18"/>
    </row>
    <row r="29" spans="2:8" s="4" customFormat="1" ht="16" x14ac:dyDescent="0.55000000000000004">
      <c r="B29" s="15"/>
      <c r="C29" s="16"/>
      <c r="D29" s="17"/>
      <c r="E29" s="18"/>
      <c r="F29" s="16"/>
      <c r="G29" s="17"/>
      <c r="H29" s="18"/>
    </row>
    <row r="30" spans="2:8" s="4" customFormat="1" ht="16" x14ac:dyDescent="0.55000000000000004">
      <c r="B30" s="15"/>
      <c r="C30" s="16"/>
      <c r="D30" s="17"/>
      <c r="E30" s="18"/>
      <c r="F30" s="16"/>
      <c r="G30" s="17"/>
      <c r="H30" s="18"/>
    </row>
    <row r="31" spans="2:8" s="4" customFormat="1" ht="16" x14ac:dyDescent="0.55000000000000004">
      <c r="B31" s="15"/>
      <c r="C31" s="16"/>
      <c r="D31" s="17"/>
      <c r="E31" s="18"/>
      <c r="F31" s="16"/>
      <c r="G31" s="17"/>
      <c r="H31" s="18"/>
    </row>
    <row r="32" spans="2:8" s="4" customFormat="1" ht="16" x14ac:dyDescent="0.55000000000000004">
      <c r="B32" s="15"/>
      <c r="C32" s="16"/>
      <c r="D32" s="17"/>
      <c r="E32" s="18"/>
      <c r="F32" s="16"/>
      <c r="G32" s="17"/>
      <c r="H32" s="18"/>
    </row>
    <row r="33" spans="2:8" s="4" customFormat="1" ht="16" x14ac:dyDescent="0.55000000000000004">
      <c r="B33" s="15"/>
      <c r="C33" s="16"/>
      <c r="D33" s="17"/>
      <c r="E33" s="18"/>
      <c r="F33" s="16"/>
      <c r="G33" s="17"/>
      <c r="H33" s="18"/>
    </row>
    <row r="34" spans="2:8" s="4" customFormat="1" ht="16" x14ac:dyDescent="0.55000000000000004">
      <c r="B34" s="15"/>
      <c r="C34" s="16"/>
      <c r="D34" s="17"/>
      <c r="E34" s="18"/>
      <c r="F34" s="16"/>
      <c r="G34" s="17"/>
      <c r="H34" s="18"/>
    </row>
    <row r="35" spans="2:8" s="4" customFormat="1" ht="16" x14ac:dyDescent="0.55000000000000004">
      <c r="B35" s="15"/>
      <c r="C35" s="16"/>
      <c r="D35" s="17"/>
      <c r="E35" s="18"/>
      <c r="F35" s="16"/>
      <c r="G35" s="17"/>
      <c r="H35" s="18"/>
    </row>
    <row r="36" spans="2:8" s="4" customFormat="1" ht="16" x14ac:dyDescent="0.55000000000000004">
      <c r="B36" s="15"/>
      <c r="C36" s="16"/>
      <c r="D36" s="17"/>
      <c r="E36" s="18"/>
      <c r="F36" s="16"/>
      <c r="G36" s="17"/>
      <c r="H36" s="18"/>
    </row>
    <row r="37" spans="2:8" s="4" customFormat="1" ht="16" x14ac:dyDescent="0.55000000000000004">
      <c r="B37" s="15"/>
      <c r="C37" s="16"/>
      <c r="D37" s="17"/>
      <c r="E37" s="18"/>
      <c r="F37" s="16"/>
      <c r="G37" s="17"/>
      <c r="H37" s="18"/>
    </row>
    <row r="38" spans="2:8" s="4" customFormat="1" ht="16" x14ac:dyDescent="0.55000000000000004">
      <c r="B38" s="15"/>
      <c r="C38" s="16"/>
      <c r="D38" s="17"/>
      <c r="E38" s="18"/>
      <c r="F38" s="16"/>
      <c r="G38" s="17"/>
      <c r="H38" s="18"/>
    </row>
    <row r="39" spans="2:8" s="4" customFormat="1" ht="16" x14ac:dyDescent="0.55000000000000004">
      <c r="B39" s="15"/>
      <c r="C39" s="16"/>
      <c r="D39" s="17"/>
      <c r="E39" s="18"/>
      <c r="F39" s="16"/>
      <c r="G39" s="17"/>
      <c r="H39" s="18"/>
    </row>
    <row r="40" spans="2:8" s="4" customFormat="1" ht="16" x14ac:dyDescent="0.55000000000000004">
      <c r="B40" s="15"/>
      <c r="C40" s="16"/>
      <c r="D40" s="17"/>
      <c r="E40" s="18"/>
      <c r="F40" s="16"/>
      <c r="G40" s="17"/>
      <c r="H40" s="18"/>
    </row>
    <row r="41" spans="2:8" s="4" customFormat="1" ht="16" x14ac:dyDescent="0.55000000000000004">
      <c r="B41" s="15"/>
      <c r="C41" s="16"/>
      <c r="D41" s="17"/>
      <c r="E41" s="18"/>
      <c r="F41" s="16"/>
      <c r="G41" s="17"/>
      <c r="H41" s="18"/>
    </row>
    <row r="42" spans="2:8" s="4" customFormat="1" ht="16" x14ac:dyDescent="0.55000000000000004">
      <c r="B42" s="15"/>
      <c r="C42" s="16"/>
      <c r="D42" s="17"/>
      <c r="E42" s="18"/>
      <c r="F42" s="16"/>
      <c r="G42" s="17"/>
      <c r="H42" s="18"/>
    </row>
    <row r="43" spans="2:8" s="4" customFormat="1" ht="16" x14ac:dyDescent="0.55000000000000004">
      <c r="B43" s="15"/>
      <c r="C43" s="16"/>
      <c r="D43" s="17"/>
      <c r="E43" s="18"/>
      <c r="F43" s="16"/>
      <c r="G43" s="17"/>
      <c r="H43" s="18"/>
    </row>
    <row r="44" spans="2:8" s="4" customFormat="1" ht="16" x14ac:dyDescent="0.55000000000000004">
      <c r="B44" s="15"/>
      <c r="C44" s="16"/>
      <c r="D44" s="17"/>
      <c r="E44" s="18"/>
      <c r="F44" s="16"/>
      <c r="G44" s="17"/>
      <c r="H44" s="18"/>
    </row>
    <row r="45" spans="2:8" s="4" customFormat="1" ht="16" x14ac:dyDescent="0.55000000000000004">
      <c r="B45" s="15"/>
      <c r="C45" s="16"/>
      <c r="D45" s="17"/>
      <c r="E45" s="18"/>
      <c r="F45" s="16"/>
      <c r="G45" s="17"/>
      <c r="H45" s="18"/>
    </row>
    <row r="46" spans="2:8" s="4" customFormat="1" ht="16" x14ac:dyDescent="0.55000000000000004">
      <c r="B46" s="15"/>
      <c r="C46" s="16"/>
      <c r="D46" s="17"/>
      <c r="E46" s="18"/>
      <c r="F46" s="16"/>
      <c r="G46" s="17"/>
      <c r="H46" s="18"/>
    </row>
    <row r="47" spans="2:8" s="4" customFormat="1" ht="16" x14ac:dyDescent="0.55000000000000004">
      <c r="B47" s="15"/>
      <c r="C47" s="16"/>
      <c r="D47" s="17"/>
      <c r="E47" s="18"/>
      <c r="F47" s="16"/>
      <c r="G47" s="17"/>
      <c r="H47" s="18"/>
    </row>
    <row r="48" spans="2:8" s="4" customFormat="1" ht="16" x14ac:dyDescent="0.55000000000000004">
      <c r="B48" s="15"/>
      <c r="C48" s="16"/>
      <c r="D48" s="17"/>
      <c r="E48" s="18"/>
      <c r="F48" s="16"/>
      <c r="G48" s="17"/>
      <c r="H48" s="18"/>
    </row>
    <row r="49" spans="2:8" s="4" customFormat="1" ht="16" x14ac:dyDescent="0.55000000000000004">
      <c r="B49" s="15"/>
      <c r="C49" s="16"/>
      <c r="D49" s="17"/>
      <c r="E49" s="18"/>
      <c r="F49" s="16"/>
      <c r="G49" s="17"/>
      <c r="H49" s="18"/>
    </row>
    <row r="50" spans="2:8" s="4" customFormat="1" ht="16" x14ac:dyDescent="0.55000000000000004">
      <c r="B50" s="15"/>
      <c r="C50" s="16"/>
      <c r="D50" s="17"/>
      <c r="E50" s="18"/>
      <c r="F50" s="16"/>
      <c r="G50" s="17"/>
      <c r="H50" s="18"/>
    </row>
    <row r="51" spans="2:8" s="4" customFormat="1" ht="16" x14ac:dyDescent="0.55000000000000004">
      <c r="B51" s="15"/>
      <c r="C51" s="16"/>
      <c r="D51" s="17"/>
      <c r="E51" s="18"/>
      <c r="F51" s="16"/>
      <c r="G51" s="17"/>
      <c r="H51" s="18"/>
    </row>
    <row r="52" spans="2:8" s="4" customFormat="1" ht="16" x14ac:dyDescent="0.55000000000000004">
      <c r="B52" s="15"/>
      <c r="C52" s="16"/>
      <c r="D52" s="17"/>
      <c r="E52" s="18"/>
      <c r="F52" s="16"/>
      <c r="G52" s="17"/>
      <c r="H52" s="18"/>
    </row>
    <row r="53" spans="2:8" s="4" customFormat="1" thickBot="1" x14ac:dyDescent="0.6">
      <c r="B53" s="19"/>
      <c r="C53" s="20"/>
      <c r="D53" s="21"/>
      <c r="E53" s="22"/>
      <c r="F53" s="20"/>
      <c r="G53" s="21"/>
      <c r="H53" s="22"/>
    </row>
    <row r="54" spans="2:8" s="4" customFormat="1" ht="16" x14ac:dyDescent="0.55000000000000004">
      <c r="B54" s="23"/>
      <c r="C54" s="24"/>
      <c r="D54" s="25"/>
      <c r="E54" s="26"/>
      <c r="F54" s="24"/>
      <c r="G54" s="25"/>
      <c r="H54" s="26"/>
    </row>
    <row r="55" spans="2:8" s="4" customFormat="1" ht="16" x14ac:dyDescent="0.55000000000000004">
      <c r="B55" s="15"/>
      <c r="C55" s="27"/>
      <c r="D55" s="17"/>
      <c r="E55" s="18"/>
      <c r="F55" s="27"/>
      <c r="G55" s="17"/>
      <c r="H55" s="18"/>
    </row>
    <row r="56" spans="2:8" s="4" customFormat="1" thickBot="1" x14ac:dyDescent="0.6">
      <c r="B56" s="19"/>
      <c r="C56" s="28"/>
      <c r="D56" s="21"/>
      <c r="E56" s="22"/>
      <c r="F56" s="28"/>
      <c r="G56" s="21"/>
      <c r="H56" s="22"/>
    </row>
    <row r="57" spans="2:8" s="4" customFormat="1" ht="16" x14ac:dyDescent="0.55000000000000004"/>
    <row r="58" spans="2:8" s="4" customFormat="1" ht="16" x14ac:dyDescent="0.55000000000000004">
      <c r="C58" s="5"/>
    </row>
    <row r="59" spans="2:8" s="4" customFormat="1" ht="16" x14ac:dyDescent="0.55000000000000004">
      <c r="C59" s="5"/>
    </row>
    <row r="60" spans="2:8" s="4" customFormat="1" ht="16" x14ac:dyDescent="0.55000000000000004"/>
    <row r="61" spans="2:8" s="4" customFormat="1" ht="16" x14ac:dyDescent="0.55000000000000004"/>
    <row r="62" spans="2:8" s="4" customFormat="1" ht="16" x14ac:dyDescent="0.55000000000000004"/>
    <row r="63" spans="2:8" s="4" customFormat="1" ht="16" x14ac:dyDescent="0.55000000000000004"/>
    <row r="64" spans="2:8" s="4" customFormat="1" ht="16" x14ac:dyDescent="0.55000000000000004"/>
    <row r="65" s="4" customFormat="1" ht="16" x14ac:dyDescent="0.55000000000000004"/>
    <row r="66" s="4" customFormat="1" ht="16" x14ac:dyDescent="0.55000000000000004"/>
  </sheetData>
  <mergeCells count="5">
    <mergeCell ref="G4:H4"/>
    <mergeCell ref="B4:B5"/>
    <mergeCell ref="C4:C5"/>
    <mergeCell ref="D4:E4"/>
    <mergeCell ref="F4:F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51"/>
  <sheetViews>
    <sheetView workbookViewId="0">
      <selection activeCell="H8" sqref="H8"/>
    </sheetView>
  </sheetViews>
  <sheetFormatPr baseColWidth="10" defaultRowHeight="12.5" x14ac:dyDescent="0.25"/>
  <sheetData>
    <row r="3" spans="2:2" ht="13" x14ac:dyDescent="0.3">
      <c r="B3" s="1"/>
    </row>
    <row r="4" spans="2:2" ht="13" x14ac:dyDescent="0.3">
      <c r="B4" s="1"/>
    </row>
    <row r="5" spans="2:2" ht="13" x14ac:dyDescent="0.3">
      <c r="B5" s="1"/>
    </row>
    <row r="6" spans="2:2" ht="13" x14ac:dyDescent="0.3">
      <c r="B6" s="1"/>
    </row>
    <row r="7" spans="2:2" ht="13" x14ac:dyDescent="0.3">
      <c r="B7" s="1"/>
    </row>
    <row r="8" spans="2:2" ht="13" x14ac:dyDescent="0.3">
      <c r="B8" s="1"/>
    </row>
    <row r="9" spans="2:2" ht="13" x14ac:dyDescent="0.3">
      <c r="B9" s="1"/>
    </row>
    <row r="10" spans="2:2" ht="13" x14ac:dyDescent="0.3">
      <c r="B10" s="1"/>
    </row>
    <row r="11" spans="2:2" ht="13" x14ac:dyDescent="0.3">
      <c r="B11" s="1"/>
    </row>
    <row r="12" spans="2:2" ht="13" x14ac:dyDescent="0.3">
      <c r="B12" s="1"/>
    </row>
    <row r="13" spans="2:2" ht="13" x14ac:dyDescent="0.3">
      <c r="B13" s="1"/>
    </row>
    <row r="14" spans="2:2" ht="13" x14ac:dyDescent="0.3">
      <c r="B14" s="1"/>
    </row>
    <row r="15" spans="2:2" ht="13" x14ac:dyDescent="0.3">
      <c r="B15" s="1"/>
    </row>
    <row r="16" spans="2:2" ht="13" x14ac:dyDescent="0.3">
      <c r="B16" s="1"/>
    </row>
    <row r="17" spans="2:2" ht="13" x14ac:dyDescent="0.3">
      <c r="B17" s="1"/>
    </row>
    <row r="18" spans="2:2" ht="13" x14ac:dyDescent="0.3">
      <c r="B18" s="1"/>
    </row>
    <row r="19" spans="2:2" ht="13" x14ac:dyDescent="0.3">
      <c r="B19" s="1"/>
    </row>
    <row r="20" spans="2:2" ht="13" x14ac:dyDescent="0.3">
      <c r="B20" s="1"/>
    </row>
    <row r="21" spans="2:2" ht="13" x14ac:dyDescent="0.3">
      <c r="B21" s="1"/>
    </row>
    <row r="22" spans="2:2" ht="13" x14ac:dyDescent="0.3">
      <c r="B22" s="1"/>
    </row>
    <row r="23" spans="2:2" ht="13" x14ac:dyDescent="0.3">
      <c r="B23" s="1"/>
    </row>
    <row r="24" spans="2:2" ht="13" x14ac:dyDescent="0.3">
      <c r="B24" s="1"/>
    </row>
    <row r="25" spans="2:2" ht="13" x14ac:dyDescent="0.3">
      <c r="B25" s="1"/>
    </row>
    <row r="26" spans="2:2" ht="13" x14ac:dyDescent="0.3">
      <c r="B26" s="1"/>
    </row>
    <row r="28" spans="2:2" ht="13" x14ac:dyDescent="0.3">
      <c r="B28" s="1"/>
    </row>
    <row r="29" spans="2:2" ht="13" x14ac:dyDescent="0.3">
      <c r="B29" s="1"/>
    </row>
    <row r="30" spans="2:2" ht="13" x14ac:dyDescent="0.3">
      <c r="B30" s="1"/>
    </row>
    <row r="31" spans="2:2" ht="13" x14ac:dyDescent="0.3">
      <c r="B31" s="1"/>
    </row>
    <row r="32" spans="2:2" ht="13" x14ac:dyDescent="0.3">
      <c r="B32" s="1"/>
    </row>
    <row r="33" spans="2:2" ht="13" x14ac:dyDescent="0.3">
      <c r="B33" s="1"/>
    </row>
    <row r="34" spans="2:2" ht="13" x14ac:dyDescent="0.3">
      <c r="B34" s="1"/>
    </row>
    <row r="35" spans="2:2" ht="13" x14ac:dyDescent="0.3">
      <c r="B35" s="1"/>
    </row>
    <row r="36" spans="2:2" ht="13" x14ac:dyDescent="0.3">
      <c r="B36" s="1"/>
    </row>
    <row r="37" spans="2:2" ht="13" x14ac:dyDescent="0.3">
      <c r="B37" s="1"/>
    </row>
    <row r="38" spans="2:2" ht="13" x14ac:dyDescent="0.3">
      <c r="B38" s="1"/>
    </row>
    <row r="39" spans="2:2" ht="13" x14ac:dyDescent="0.3">
      <c r="B39" s="1"/>
    </row>
    <row r="40" spans="2:2" ht="13" x14ac:dyDescent="0.3">
      <c r="B40" s="1"/>
    </row>
    <row r="41" spans="2:2" ht="13" x14ac:dyDescent="0.3">
      <c r="B41" s="1"/>
    </row>
    <row r="42" spans="2:2" ht="13" x14ac:dyDescent="0.3">
      <c r="B42" s="1"/>
    </row>
    <row r="43" spans="2:2" ht="13" x14ac:dyDescent="0.3">
      <c r="B43" s="1"/>
    </row>
    <row r="44" spans="2:2" ht="13" x14ac:dyDescent="0.3">
      <c r="B44" s="1"/>
    </row>
    <row r="45" spans="2:2" ht="13" x14ac:dyDescent="0.3">
      <c r="B45" s="1"/>
    </row>
    <row r="46" spans="2:2" ht="13" x14ac:dyDescent="0.3">
      <c r="B46" s="1"/>
    </row>
    <row r="47" spans="2:2" ht="13" x14ac:dyDescent="0.3">
      <c r="B47" s="1"/>
    </row>
    <row r="48" spans="2:2" ht="13" x14ac:dyDescent="0.3">
      <c r="B48" s="1"/>
    </row>
    <row r="49" spans="2:2" ht="13" x14ac:dyDescent="0.3">
      <c r="B49" s="1"/>
    </row>
    <row r="50" spans="2:2" ht="13" x14ac:dyDescent="0.3">
      <c r="B50" s="1"/>
    </row>
    <row r="51" spans="2:2" ht="13" x14ac:dyDescent="0.3">
      <c r="B5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6" ma:contentTypeDescription="Ein neues Dokument erstellen." ma:contentTypeScope="" ma:versionID="94927e23063f4713f21f9c21daa09ed5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ec95944ea7b0d171bd696341f58cf3fb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50CF23-F291-4152-B77B-FEB66FAFF75D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c5e2a820-8c34-4021-9034-3e650f6ec0cf"/>
    <ds:schemaRef ds:uri="http://www.w3.org/XML/1998/namespace"/>
    <ds:schemaRef ds:uri="http://schemas.microsoft.com/office/2006/metadata/properties"/>
    <ds:schemaRef ds:uri="af3e4f3c-1c70-42cc-affb-dd1b03aa5b01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EC9D44C-0FD0-4557-A41E-944EC0AD85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A28676-831B-47F3-A40E-564E585ADF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Herkunftsmärkte</vt:lpstr>
      <vt:lpstr>Tabelle2</vt:lpstr>
      <vt:lpstr>Tabelle3</vt:lpstr>
      <vt:lpstr>Herkunftsmärkte!Druckbereich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Julian Kreuz</cp:lastModifiedBy>
  <cp:lastPrinted>2012-10-23T13:02:59Z</cp:lastPrinted>
  <dcterms:created xsi:type="dcterms:W3CDTF">2005-02-23T08:08:06Z</dcterms:created>
  <dcterms:modified xsi:type="dcterms:W3CDTF">2023-01-20T11:55:25Z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