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jkielbas\Tirol Werbung\IDT - Daten &amp; Innovation - Dokumente\Datenauswertung\Tourismusstatistik\Statistikauswertungen\Saisonsstatistik\Winter\Laufende Wintersaison\2022-23\"/>
    </mc:Choice>
  </mc:AlternateContent>
  <xr:revisionPtr revIDLastSave="250" documentId="8_{B2C14E76-7CE6-4013-89B6-C891935C9A7B}" xr6:coauthVersionLast="45" xr6:coauthVersionMax="45" xr10:uidLastSave="{CB109387-3514-47AF-9889-61C286ED8C9C}"/>
  <bookViews>
    <workbookView xWindow="22930" yWindow="-110" windowWidth="30940" windowHeight="16900" xr2:uid="{00000000-000D-0000-FFFF-FFFF00000000}"/>
  </bookViews>
  <sheets>
    <sheet name="Herkunftsmärkte" sheetId="1" r:id="rId1"/>
    <sheet name="Tabelle2" sheetId="2" r:id="rId2"/>
    <sheet name="Tabelle3" sheetId="3" r:id="rId3"/>
  </sheets>
  <definedNames>
    <definedName name="_xlnm.Print_Area" localSheetId="0">Herkunftsmärkte!$B$1:$H$58</definedName>
    <definedName name="OLE_LINK1" localSheetId="0">Herkunftsmärkte!#REF!</definedName>
    <definedName name="OLE_LINK8" localSheetId="0">Herkunftsmärkte!#REF!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4" i="1" l="1"/>
  <c r="I62" i="1" l="1"/>
  <c r="I52" i="1" l="1"/>
  <c r="I60" i="1"/>
  <c r="I56" i="1"/>
  <c r="I57" i="1"/>
  <c r="I58" i="1"/>
  <c r="I59" i="1"/>
  <c r="I7" i="1" l="1"/>
  <c r="I63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3" i="1"/>
  <c r="I54" i="1"/>
  <c r="I55" i="1"/>
  <c r="I6" i="1"/>
</calcChain>
</file>

<file path=xl/sharedStrings.xml><?xml version="1.0" encoding="utf-8"?>
<sst xmlns="http://schemas.openxmlformats.org/spreadsheetml/2006/main" count="85" uniqueCount="69">
  <si>
    <t>Herkunftsland</t>
  </si>
  <si>
    <t>Ankünfte</t>
  </si>
  <si>
    <t>Veränderung gegenüber dem Vorjahr</t>
  </si>
  <si>
    <t>Übernachtungen</t>
  </si>
  <si>
    <t>absolut</t>
  </si>
  <si>
    <t>in %</t>
  </si>
  <si>
    <t>Vereinigte Arabische Emirate</t>
  </si>
  <si>
    <t>Ø Aufenthaltsdauer</t>
  </si>
  <si>
    <t>ANKÜNFTE UND ÜBERNACHTUNGEN NACH HERKUNFTSLÄNDERN</t>
  </si>
  <si>
    <t>Deutschland</t>
  </si>
  <si>
    <t>Niederlande</t>
  </si>
  <si>
    <t>Österreich</t>
  </si>
  <si>
    <t>Belgien</t>
  </si>
  <si>
    <t>Vereinigtes Königreich</t>
  </si>
  <si>
    <t>Polen</t>
  </si>
  <si>
    <t>Tschechische Republik</t>
  </si>
  <si>
    <t>Dänemark</t>
  </si>
  <si>
    <t>Rumänien</t>
  </si>
  <si>
    <t>Italien</t>
  </si>
  <si>
    <t>Ukraine</t>
  </si>
  <si>
    <t>Luxemburg</t>
  </si>
  <si>
    <t>USA</t>
  </si>
  <si>
    <t>Schweden</t>
  </si>
  <si>
    <t>Ungarn</t>
  </si>
  <si>
    <t>Israel</t>
  </si>
  <si>
    <t>Slowenien</t>
  </si>
  <si>
    <t>Übriges Ausland</t>
  </si>
  <si>
    <t>Russland</t>
  </si>
  <si>
    <t>Finnland</t>
  </si>
  <si>
    <t>Litauen</t>
  </si>
  <si>
    <t>Ehem. Jugoslawien</t>
  </si>
  <si>
    <t>Spanien</t>
  </si>
  <si>
    <t>Kroatien</t>
  </si>
  <si>
    <t>Estland</t>
  </si>
  <si>
    <t>Bulgarien</t>
  </si>
  <si>
    <t>Lettland</t>
  </si>
  <si>
    <t>Island</t>
  </si>
  <si>
    <t>Norwegen</t>
  </si>
  <si>
    <t>Kanada</t>
  </si>
  <si>
    <t>Griechenland</t>
  </si>
  <si>
    <t>China</t>
  </si>
  <si>
    <t>Australien</t>
  </si>
  <si>
    <t>Japan</t>
  </si>
  <si>
    <t>Südostasien</t>
  </si>
  <si>
    <t>Übriges Afrika</t>
  </si>
  <si>
    <t>Türkei</t>
  </si>
  <si>
    <t>Portugal</t>
  </si>
  <si>
    <t>Brasilien</t>
  </si>
  <si>
    <t>Zypern</t>
  </si>
  <si>
    <t>Südkorea</t>
  </si>
  <si>
    <t>Übriges Asien</t>
  </si>
  <si>
    <t>Malta</t>
  </si>
  <si>
    <t>Neuseeland</t>
  </si>
  <si>
    <t>Südafrika</t>
  </si>
  <si>
    <t>Indien</t>
  </si>
  <si>
    <t>Taiwan</t>
  </si>
  <si>
    <t>Veränderung gegenüber 2019 (AK)</t>
  </si>
  <si>
    <t>Veränderung gegenüber 2019 (ÜN)</t>
  </si>
  <si>
    <t>Schweiz u. Liechtenstein</t>
  </si>
  <si>
    <t>Frankreich u. Monaco</t>
  </si>
  <si>
    <t>Irland</t>
  </si>
  <si>
    <t>Slowakische Republik</t>
  </si>
  <si>
    <t>Zentral- und Südamerika</t>
  </si>
  <si>
    <t>Übrige GUS</t>
  </si>
  <si>
    <t>Arabische Länder in Asien</t>
  </si>
  <si>
    <t>Saudi Arabien</t>
  </si>
  <si>
    <t>Ausland gesamt</t>
  </si>
  <si>
    <t>Insgesamt</t>
  </si>
  <si>
    <t>Tourismusstatistik NOVEMBER - FEBER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</si>
</sst>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_ ;[Red]\-0.0\ "/>
    <numFmt numFmtId="165" formatCode="#,##0_ ;[Red]\-#,##0\ "/>
    <numFmt numFmtId="166" formatCode="0.0"/>
    <numFmt numFmtId="168" formatCode="0.0%"/>
  </numFmts>
  <fonts count="31" x14ac:knownFonts="1">
    <font>
      <sz val="10"/>
      <name val="Arial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0"/>
      <name val="Arial"/>
      <family val="2"/>
    </font>
    <font>
      <sz val="10"/>
      <name val="Courier New"/>
      <family val="3"/>
    </font>
    <font>
      <sz val="11"/>
      <name val="Crimson"/>
      <family val="3"/>
    </font>
    <font>
      <sz val="10.5"/>
      <name val="Crimson"/>
      <family val="3"/>
    </font>
    <font>
      <b/>
      <sz val="14"/>
      <name val="TW Character Sans"/>
      <family val="3"/>
    </font>
    <font>
      <sz val="11"/>
      <name val="TW Character Sans"/>
      <family val="3"/>
    </font>
    <font>
      <sz val="11"/>
      <name val="Crimson Tirol Office"/>
    </font>
    <font>
      <sz val="10.5"/>
      <name val="Crimson Tirol Office"/>
    </font>
    <font>
      <sz val="14"/>
      <name val="TW Character Sans"/>
      <family val="3"/>
    </font>
    <font>
      <sz val="18"/>
      <color theme="3"/>
      <name val="TW Character Sans Pro Normal"/>
      <family val="2"/>
      <scheme val="major"/>
    </font>
    <font>
      <b/>
      <sz val="15"/>
      <color theme="3"/>
      <name val="Crimson Tirol Office"/>
      <family val="2"/>
      <scheme val="minor"/>
    </font>
    <font>
      <b/>
      <sz val="13"/>
      <color theme="3"/>
      <name val="Crimson Tirol Office"/>
      <family val="2"/>
      <scheme val="minor"/>
    </font>
    <font>
      <b/>
      <sz val="11"/>
      <color theme="3"/>
      <name val="Crimson Tirol Office"/>
      <family val="2"/>
      <scheme val="minor"/>
    </font>
    <font>
      <sz val="11"/>
      <color rgb="FF006100"/>
      <name val="Crimson Tirol Office"/>
      <family val="2"/>
      <scheme val="minor"/>
    </font>
    <font>
      <sz val="11"/>
      <color rgb="FF9C0006"/>
      <name val="Crimson Tirol Office"/>
      <family val="2"/>
      <scheme val="minor"/>
    </font>
    <font>
      <sz val="11"/>
      <color rgb="FF9C5700"/>
      <name val="Crimson Tirol Office"/>
      <family val="2"/>
      <scheme val="minor"/>
    </font>
    <font>
      <sz val="11"/>
      <color rgb="FF3F3F76"/>
      <name val="Crimson Tirol Office"/>
      <family val="2"/>
      <scheme val="minor"/>
    </font>
    <font>
      <b/>
      <sz val="11"/>
      <color rgb="FF3F3F3F"/>
      <name val="Crimson Tirol Office"/>
      <family val="2"/>
      <scheme val="minor"/>
    </font>
    <font>
      <b/>
      <sz val="11"/>
      <color rgb="FFFA7D00"/>
      <name val="Crimson Tirol Office"/>
      <family val="2"/>
      <scheme val="minor"/>
    </font>
    <font>
      <sz val="11"/>
      <color rgb="FFFA7D00"/>
      <name val="Crimson Tirol Office"/>
      <family val="2"/>
      <scheme val="minor"/>
    </font>
    <font>
      <b/>
      <sz val="11"/>
      <color theme="0"/>
      <name val="Crimson Tirol Office"/>
      <family val="2"/>
      <scheme val="minor"/>
    </font>
    <font>
      <sz val="11"/>
      <color rgb="FFFF0000"/>
      <name val="Crimson Tirol Office"/>
      <family val="2"/>
      <scheme val="minor"/>
    </font>
    <font>
      <i/>
      <sz val="11"/>
      <color rgb="FF7F7F7F"/>
      <name val="Crimson Tirol Office"/>
      <family val="2"/>
      <scheme val="minor"/>
    </font>
    <font>
      <b/>
      <sz val="11"/>
      <color theme="1"/>
      <name val="Crimson Tirol Office"/>
      <family val="2"/>
      <scheme val="minor"/>
    </font>
    <font>
      <sz val="11"/>
      <color theme="0"/>
      <name val="Crimson Tirol Office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FE1DF"/>
        <bgColor rgb="FF000000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95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13" fillId="0" borderId="0" applyNumberFormat="0" applyFill="0" applyBorder="0" applyAlignment="0" applyProtection="0"/>
    <xf numFmtId="0" fontId="14" fillId="0" borderId="25" applyNumberFormat="0" applyFill="0" applyAlignment="0" applyProtection="0"/>
    <xf numFmtId="0" fontId="15" fillId="0" borderId="26" applyNumberFormat="0" applyFill="0" applyAlignment="0" applyProtection="0"/>
    <xf numFmtId="0" fontId="16" fillId="0" borderId="27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28" applyNumberFormat="0" applyAlignment="0" applyProtection="0"/>
    <xf numFmtId="0" fontId="21" fillId="7" borderId="29" applyNumberFormat="0" applyAlignment="0" applyProtection="0"/>
    <xf numFmtId="0" fontId="22" fillId="7" borderId="28" applyNumberFormat="0" applyAlignment="0" applyProtection="0"/>
    <xf numFmtId="0" fontId="23" fillId="0" borderId="30" applyNumberFormat="0" applyFill="0" applyAlignment="0" applyProtection="0"/>
    <xf numFmtId="0" fontId="24" fillId="8" borderId="31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33" applyNumberFormat="0" applyFill="0" applyAlignment="0" applyProtection="0"/>
    <xf numFmtId="0" fontId="2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9" borderId="32" applyNumberFormat="0" applyFont="0" applyAlignment="0" applyProtection="0"/>
    <xf numFmtId="0" fontId="2" fillId="0" borderId="0"/>
    <xf numFmtId="0" fontId="2" fillId="9" borderId="32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9" fillId="0" borderId="0"/>
    <xf numFmtId="43" fontId="4" fillId="0" borderId="0" applyFont="0" applyFill="0" applyBorder="0" applyAlignment="0" applyProtection="0"/>
    <xf numFmtId="0" fontId="2" fillId="0" borderId="0"/>
    <xf numFmtId="0" fontId="2" fillId="9" borderId="3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4" fillId="0" borderId="0" applyFont="0" applyFill="0" applyBorder="0" applyAlignment="0" applyProtection="0"/>
    <xf numFmtId="0" fontId="29" fillId="0" borderId="0"/>
    <xf numFmtId="0" fontId="1" fillId="0" borderId="0"/>
    <xf numFmtId="0" fontId="1" fillId="9" borderId="32" applyNumberFormat="0" applyFont="0" applyAlignment="0" applyProtection="0"/>
    <xf numFmtId="9" fontId="30" fillId="0" borderId="0" applyFont="0" applyFill="0" applyBorder="0" applyAlignment="0" applyProtection="0"/>
  </cellStyleXfs>
  <cellXfs count="75">
    <xf numFmtId="0" fontId="0" fillId="0" borderId="0" xfId="0"/>
    <xf numFmtId="0" fontId="5" fillId="0" borderId="0" xfId="0" applyFont="1"/>
    <xf numFmtId="0" fontId="6" fillId="0" borderId="0" xfId="2" applyFont="1"/>
    <xf numFmtId="0" fontId="6" fillId="0" borderId="0" xfId="0" applyFont="1"/>
    <xf numFmtId="0" fontId="7" fillId="0" borderId="0" xfId="0" applyFont="1"/>
    <xf numFmtId="3" fontId="7" fillId="0" borderId="0" xfId="0" applyNumberFormat="1" applyFont="1"/>
    <xf numFmtId="0" fontId="8" fillId="0" borderId="0" xfId="2" applyFont="1"/>
    <xf numFmtId="0" fontId="9" fillId="0" borderId="0" xfId="2" applyFont="1"/>
    <xf numFmtId="0" fontId="10" fillId="0" borderId="0" xfId="2" applyFont="1"/>
    <xf numFmtId="0" fontId="11" fillId="2" borderId="1" xfId="2" applyFont="1" applyFill="1" applyBorder="1" applyAlignment="1">
      <alignment horizontal="center"/>
    </xf>
    <xf numFmtId="0" fontId="11" fillId="2" borderId="2" xfId="2" applyFont="1" applyFill="1" applyBorder="1" applyAlignment="1">
      <alignment horizontal="center"/>
    </xf>
    <xf numFmtId="0" fontId="11" fillId="0" borderId="3" xfId="0" applyFont="1" applyBorder="1"/>
    <xf numFmtId="165" fontId="11" fillId="0" borderId="22" xfId="1" applyNumberFormat="1" applyFont="1" applyBorder="1"/>
    <xf numFmtId="165" fontId="11" fillId="0" borderId="4" xfId="1" applyNumberFormat="1" applyFont="1" applyBorder="1"/>
    <xf numFmtId="164" fontId="11" fillId="0" borderId="5" xfId="1" applyNumberFormat="1" applyFont="1" applyBorder="1"/>
    <xf numFmtId="0" fontId="11" fillId="0" borderId="6" xfId="0" applyFont="1" applyBorder="1"/>
    <xf numFmtId="165" fontId="11" fillId="0" borderId="23" xfId="1" applyNumberFormat="1" applyFont="1" applyBorder="1"/>
    <xf numFmtId="165" fontId="11" fillId="0" borderId="8" xfId="1" applyNumberFormat="1" applyFont="1" applyBorder="1"/>
    <xf numFmtId="164" fontId="11" fillId="0" borderId="9" xfId="1" applyNumberFormat="1" applyFont="1" applyBorder="1"/>
    <xf numFmtId="0" fontId="11" fillId="0" borderId="10" xfId="0" applyFont="1" applyBorder="1"/>
    <xf numFmtId="165" fontId="11" fillId="0" borderId="24" xfId="1" applyNumberFormat="1" applyFont="1" applyBorder="1"/>
    <xf numFmtId="165" fontId="11" fillId="0" borderId="12" xfId="1" applyNumberFormat="1" applyFont="1" applyBorder="1"/>
    <xf numFmtId="164" fontId="11" fillId="0" borderId="13" xfId="1" applyNumberFormat="1" applyFont="1" applyBorder="1"/>
    <xf numFmtId="0" fontId="11" fillId="0" borderId="17" xfId="0" applyFont="1" applyBorder="1"/>
    <xf numFmtId="165" fontId="11" fillId="0" borderId="18" xfId="1" applyNumberFormat="1" applyFont="1" applyBorder="1"/>
    <xf numFmtId="165" fontId="11" fillId="0" borderId="19" xfId="1" applyNumberFormat="1" applyFont="1" applyBorder="1"/>
    <xf numFmtId="164" fontId="11" fillId="0" borderId="20" xfId="1" applyNumberFormat="1" applyFont="1" applyBorder="1"/>
    <xf numFmtId="165" fontId="11" fillId="0" borderId="7" xfId="1" applyNumberFormat="1" applyFont="1" applyBorder="1"/>
    <xf numFmtId="165" fontId="11" fillId="0" borderId="11" xfId="1" applyNumberFormat="1" applyFont="1" applyBorder="1"/>
    <xf numFmtId="0" fontId="12" fillId="0" borderId="0" xfId="2" applyFont="1"/>
    <xf numFmtId="166" fontId="11" fillId="0" borderId="3" xfId="0" applyNumberFormat="1" applyFont="1" applyBorder="1"/>
    <xf numFmtId="166" fontId="11" fillId="0" borderId="6" xfId="0" applyNumberFormat="1" applyFont="1" applyBorder="1"/>
    <xf numFmtId="0" fontId="11" fillId="0" borderId="16" xfId="0" applyFont="1" applyBorder="1"/>
    <xf numFmtId="0" fontId="11" fillId="34" borderId="1" xfId="0" applyFont="1" applyFill="1" applyBorder="1" applyAlignment="1">
      <alignment horizontal="center"/>
    </xf>
    <xf numFmtId="0" fontId="11" fillId="34" borderId="2" xfId="0" applyFont="1" applyFill="1" applyBorder="1" applyAlignment="1">
      <alignment horizontal="center"/>
    </xf>
    <xf numFmtId="0" fontId="7" fillId="0" borderId="0" xfId="0" applyFont="1" applyBorder="1"/>
    <xf numFmtId="164" fontId="11" fillId="0" borderId="0" xfId="1" applyNumberFormat="1" applyFont="1" applyBorder="1"/>
    <xf numFmtId="165" fontId="11" fillId="0" borderId="0" xfId="1" applyNumberFormat="1" applyFont="1" applyBorder="1"/>
    <xf numFmtId="166" fontId="11" fillId="0" borderId="10" xfId="0" applyNumberFormat="1" applyFont="1" applyBorder="1"/>
    <xf numFmtId="166" fontId="11" fillId="0" borderId="38" xfId="0" applyNumberFormat="1" applyFont="1" applyBorder="1"/>
    <xf numFmtId="0" fontId="11" fillId="34" borderId="42" xfId="0" applyFont="1" applyFill="1" applyBorder="1" applyAlignment="1">
      <alignment horizontal="center"/>
    </xf>
    <xf numFmtId="0" fontId="11" fillId="2" borderId="14" xfId="2" applyFont="1" applyFill="1" applyBorder="1" applyAlignment="1">
      <alignment horizontal="center"/>
    </xf>
    <xf numFmtId="0" fontId="11" fillId="2" borderId="16" xfId="2" applyFont="1" applyFill="1" applyBorder="1" applyAlignment="1">
      <alignment horizontal="center"/>
    </xf>
    <xf numFmtId="0" fontId="11" fillId="2" borderId="15" xfId="2" applyFont="1" applyFill="1" applyBorder="1" applyAlignment="1">
      <alignment horizontal="center"/>
    </xf>
    <xf numFmtId="0" fontId="11" fillId="2" borderId="21" xfId="2" applyFont="1" applyFill="1" applyBorder="1" applyAlignment="1">
      <alignment horizontal="center"/>
    </xf>
    <xf numFmtId="0" fontId="11" fillId="34" borderId="40" xfId="0" applyFont="1" applyFill="1" applyBorder="1" applyAlignment="1">
      <alignment horizontal="center"/>
    </xf>
    <xf numFmtId="0" fontId="11" fillId="34" borderId="37" xfId="0" applyFont="1" applyFill="1" applyBorder="1" applyAlignment="1">
      <alignment horizontal="center"/>
    </xf>
    <xf numFmtId="0" fontId="11" fillId="34" borderId="39" xfId="0" applyFont="1" applyFill="1" applyBorder="1" applyAlignment="1">
      <alignment horizontal="center"/>
    </xf>
    <xf numFmtId="0" fontId="11" fillId="34" borderId="41" xfId="0" applyFont="1" applyFill="1" applyBorder="1" applyAlignment="1">
      <alignment horizontal="center"/>
    </xf>
    <xf numFmtId="0" fontId="11" fillId="2" borderId="4" xfId="2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168" fontId="11" fillId="0" borderId="9" xfId="94" applyNumberFormat="1" applyFont="1" applyBorder="1" applyAlignment="1">
      <alignment horizontal="right"/>
    </xf>
    <xf numFmtId="168" fontId="11" fillId="0" borderId="36" xfId="94" applyNumberFormat="1" applyFont="1" applyBorder="1" applyAlignment="1">
      <alignment horizontal="right"/>
    </xf>
    <xf numFmtId="168" fontId="11" fillId="0" borderId="5" xfId="94" applyNumberFormat="1" applyFont="1" applyBorder="1" applyAlignment="1">
      <alignment horizontal="right"/>
    </xf>
    <xf numFmtId="168" fontId="11" fillId="0" borderId="13" xfId="94" applyNumberFormat="1" applyFont="1" applyBorder="1" applyAlignment="1">
      <alignment horizontal="right"/>
    </xf>
    <xf numFmtId="165" fontId="11" fillId="0" borderId="22" xfId="1" applyNumberFormat="1" applyFont="1" applyBorder="1" applyAlignment="1"/>
    <xf numFmtId="165" fontId="11" fillId="0" borderId="4" xfId="1" applyNumberFormat="1" applyFont="1" applyBorder="1" applyAlignment="1"/>
    <xf numFmtId="168" fontId="11" fillId="0" borderId="5" xfId="94" applyNumberFormat="1" applyFont="1" applyBorder="1" applyAlignment="1"/>
    <xf numFmtId="165" fontId="11" fillId="0" borderId="23" xfId="1" applyNumberFormat="1" applyFont="1" applyBorder="1" applyAlignment="1"/>
    <xf numFmtId="165" fontId="11" fillId="0" borderId="8" xfId="1" applyNumberFormat="1" applyFont="1" applyBorder="1" applyAlignment="1"/>
    <xf numFmtId="168" fontId="11" fillId="0" borderId="9" xfId="94" applyNumberFormat="1" applyFont="1" applyBorder="1" applyAlignment="1"/>
    <xf numFmtId="165" fontId="11" fillId="0" borderId="34" xfId="1" applyNumberFormat="1" applyFont="1" applyBorder="1" applyAlignment="1"/>
    <xf numFmtId="165" fontId="11" fillId="0" borderId="35" xfId="1" applyNumberFormat="1" applyFont="1" applyBorder="1" applyAlignment="1"/>
    <xf numFmtId="168" fontId="11" fillId="0" borderId="36" xfId="94" applyNumberFormat="1" applyFont="1" applyBorder="1" applyAlignment="1"/>
    <xf numFmtId="165" fontId="11" fillId="0" borderId="37" xfId="1" applyNumberFormat="1" applyFont="1" applyBorder="1" applyAlignment="1"/>
    <xf numFmtId="165" fontId="11" fillId="0" borderId="7" xfId="1" applyNumberFormat="1" applyFont="1" applyBorder="1" applyAlignment="1"/>
    <xf numFmtId="165" fontId="11" fillId="0" borderId="11" xfId="1" applyNumberFormat="1" applyFont="1" applyBorder="1" applyAlignment="1"/>
    <xf numFmtId="165" fontId="11" fillId="0" borderId="12" xfId="1" applyNumberFormat="1" applyFont="1" applyBorder="1" applyAlignment="1"/>
    <xf numFmtId="168" fontId="11" fillId="0" borderId="13" xfId="94" applyNumberFormat="1" applyFont="1" applyBorder="1" applyAlignment="1"/>
    <xf numFmtId="3" fontId="11" fillId="0" borderId="23" xfId="0" applyNumberFormat="1" applyFont="1" applyBorder="1" applyAlignment="1">
      <alignment horizontal="right"/>
    </xf>
    <xf numFmtId="165" fontId="11" fillId="0" borderId="8" xfId="1" applyNumberFormat="1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3" fontId="11" fillId="0" borderId="15" xfId="0" applyNumberFormat="1" applyFont="1" applyBorder="1" applyAlignment="1">
      <alignment horizontal="right"/>
    </xf>
    <xf numFmtId="3" fontId="11" fillId="0" borderId="42" xfId="0" applyNumberFormat="1" applyFont="1" applyBorder="1" applyAlignment="1">
      <alignment horizontal="right"/>
    </xf>
    <xf numFmtId="3" fontId="11" fillId="0" borderId="24" xfId="0" applyNumberFormat="1" applyFont="1" applyBorder="1" applyAlignment="1">
      <alignment horizontal="right"/>
    </xf>
  </cellXfs>
  <cellStyles count="95">
    <cellStyle name="20 % - Akzent1" xfId="20" builtinId="30" customBuiltin="1"/>
    <cellStyle name="20 % - Akzent1 2" xfId="47" xr:uid="{40A699AA-8F13-4657-A045-369345E1F01C}"/>
    <cellStyle name="20 % - Akzent1 3" xfId="72" xr:uid="{2104934A-1830-41B1-B862-CE1F6FCCF73A}"/>
    <cellStyle name="20 % - Akzent2" xfId="24" builtinId="34" customBuiltin="1"/>
    <cellStyle name="20 % - Akzent2 2" xfId="50" xr:uid="{B7F8B8DE-1736-4DFF-8598-48B3CB731953}"/>
    <cellStyle name="20 % - Akzent2 3" xfId="75" xr:uid="{C5CB4453-294E-4610-9E95-C8C3A287FE1F}"/>
    <cellStyle name="20 % - Akzent3" xfId="28" builtinId="38" customBuiltin="1"/>
    <cellStyle name="20 % - Akzent3 2" xfId="53" xr:uid="{C813C19D-BA91-43D1-A189-B4E0364F1FC7}"/>
    <cellStyle name="20 % - Akzent3 3" xfId="78" xr:uid="{861A7168-3194-49B8-A2A2-66639CD2CF7E}"/>
    <cellStyle name="20 % - Akzent4" xfId="32" builtinId="42" customBuiltin="1"/>
    <cellStyle name="20 % - Akzent4 2" xfId="56" xr:uid="{05361B91-FE04-4AC1-B299-DAEEF3EAD651}"/>
    <cellStyle name="20 % - Akzent4 3" xfId="81" xr:uid="{9B45A146-520C-40A4-8273-5F7DAF748B27}"/>
    <cellStyle name="20 % - Akzent5" xfId="36" builtinId="46" customBuiltin="1"/>
    <cellStyle name="20 % - Akzent5 2" xfId="59" xr:uid="{91AE036A-F1C0-4DD0-BF9A-99D2E5A3DF4E}"/>
    <cellStyle name="20 % - Akzent5 3" xfId="84" xr:uid="{1C5DD3C9-AE4F-47E3-860D-E35B2B02D24B}"/>
    <cellStyle name="20 % - Akzent6" xfId="40" builtinId="50" customBuiltin="1"/>
    <cellStyle name="20 % - Akzent6 2" xfId="62" xr:uid="{A5CDB883-7520-4706-9803-738E151D1DC2}"/>
    <cellStyle name="20 % - Akzent6 3" xfId="87" xr:uid="{9A4B1A21-E4F8-4D4E-92BC-CD3711183F9A}"/>
    <cellStyle name="40 % - Akzent1" xfId="21" builtinId="31" customBuiltin="1"/>
    <cellStyle name="40 % - Akzent1 2" xfId="48" xr:uid="{A5814E60-D31C-4A66-AF87-DBE2D1F4440D}"/>
    <cellStyle name="40 % - Akzent1 3" xfId="73" xr:uid="{534287D5-B8C1-4545-8419-2DB4CDACE7B2}"/>
    <cellStyle name="40 % - Akzent2" xfId="25" builtinId="35" customBuiltin="1"/>
    <cellStyle name="40 % - Akzent2 2" xfId="51" xr:uid="{7B9C58EA-D462-40A0-ABD9-36D646F7F611}"/>
    <cellStyle name="40 % - Akzent2 3" xfId="76" xr:uid="{0053265C-980A-47F6-BECB-FAE3443EB55B}"/>
    <cellStyle name="40 % - Akzent3" xfId="29" builtinId="39" customBuiltin="1"/>
    <cellStyle name="40 % - Akzent3 2" xfId="54" xr:uid="{8BA64A49-BBBE-484F-8A24-592F0113701F}"/>
    <cellStyle name="40 % - Akzent3 3" xfId="79" xr:uid="{A2BC4099-3F37-4071-B5E0-3862D92271B9}"/>
    <cellStyle name="40 % - Akzent4" xfId="33" builtinId="43" customBuiltin="1"/>
    <cellStyle name="40 % - Akzent4 2" xfId="57" xr:uid="{1DCAEFF4-0C50-4756-A721-5DFDFA2B7F3B}"/>
    <cellStyle name="40 % - Akzent4 3" xfId="82" xr:uid="{FA6B0B91-FAA8-456F-A5A3-9190829C52B7}"/>
    <cellStyle name="40 % - Akzent5" xfId="37" builtinId="47" customBuiltin="1"/>
    <cellStyle name="40 % - Akzent5 2" xfId="60" xr:uid="{967F1A1B-8285-4864-9054-7B4DC294FAB8}"/>
    <cellStyle name="40 % - Akzent5 3" xfId="85" xr:uid="{272D5261-301B-4DF0-8705-D7A7590704C8}"/>
    <cellStyle name="40 % - Akzent6" xfId="41" builtinId="51" customBuiltin="1"/>
    <cellStyle name="40 % - Akzent6 2" xfId="63" xr:uid="{3D6C5F80-BFEB-4A08-86D4-12187A8E461E}"/>
    <cellStyle name="40 % - Akzent6 3" xfId="88" xr:uid="{D8862732-58CF-4382-8CCC-CB8F2065E343}"/>
    <cellStyle name="60 % - Akzent1" xfId="22" builtinId="32" customBuiltin="1"/>
    <cellStyle name="60 % - Akzent1 2" xfId="49" xr:uid="{6A6278AC-03F8-4062-AD14-E9FF9380783E}"/>
    <cellStyle name="60 % - Akzent1 3" xfId="74" xr:uid="{0A1A133D-4BE1-4EC3-A7AA-53371CA590E8}"/>
    <cellStyle name="60 % - Akzent2" xfId="26" builtinId="36" customBuiltin="1"/>
    <cellStyle name="60 % - Akzent2 2" xfId="52" xr:uid="{DD690EA8-C759-4A0B-A3BC-1AC098050982}"/>
    <cellStyle name="60 % - Akzent2 3" xfId="77" xr:uid="{98AA76BB-707D-491F-8582-1AF77E3E4373}"/>
    <cellStyle name="60 % - Akzent3" xfId="30" builtinId="40" customBuiltin="1"/>
    <cellStyle name="60 % - Akzent3 2" xfId="55" xr:uid="{86B61EC4-A2BD-448C-823B-3A3D8EBA0A85}"/>
    <cellStyle name="60 % - Akzent3 3" xfId="80" xr:uid="{F0780663-475A-442B-955E-3C4B36F1756B}"/>
    <cellStyle name="60 % - Akzent4" xfId="34" builtinId="44" customBuiltin="1"/>
    <cellStyle name="60 % - Akzent4 2" xfId="58" xr:uid="{C4F0B4DD-879C-4BAC-A26A-5C13F6131AF0}"/>
    <cellStyle name="60 % - Akzent4 3" xfId="83" xr:uid="{CD35E101-00E7-4EDE-B956-D13A283FBFC6}"/>
    <cellStyle name="60 % - Akzent5" xfId="38" builtinId="48" customBuiltin="1"/>
    <cellStyle name="60 % - Akzent5 2" xfId="61" xr:uid="{7B209527-508A-4D19-965E-13C67AE8CD15}"/>
    <cellStyle name="60 % - Akzent5 3" xfId="86" xr:uid="{162CAD10-FC7E-4F3B-8C67-CC18DA39F5B0}"/>
    <cellStyle name="60 % - Akzent6" xfId="42" builtinId="52" customBuiltin="1"/>
    <cellStyle name="60 % - Akzent6 2" xfId="64" xr:uid="{6170A3F2-5B19-4876-8B83-1CC6BB99EC30}"/>
    <cellStyle name="60 % - Akzent6 3" xfId="89" xr:uid="{2C872F19-72B2-4835-99A2-936181C13CA1}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8" builtinId="25" customBuiltin="1"/>
    <cellStyle name="Erklärender Text" xfId="17" builtinId="53" customBuiltin="1"/>
    <cellStyle name="Gut" xfId="8" builtinId="26" customBuiltin="1"/>
    <cellStyle name="Komma" xfId="1" builtinId="3"/>
    <cellStyle name="Komma 2" xfId="66" xr:uid="{E7A03774-9820-4BA4-987D-5A623CB1AE1C}"/>
    <cellStyle name="Komma 2 2" xfId="90" xr:uid="{6A6BC960-89A5-4842-A9FE-B563D5144CDD}"/>
    <cellStyle name="Komma 3" xfId="70" xr:uid="{F902F050-2B57-4694-8FAD-29EE83314A1D}"/>
    <cellStyle name="Neutral" xfId="10" builtinId="28" customBuiltin="1"/>
    <cellStyle name="Notiz 2" xfId="44" xr:uid="{00000000-0005-0000-0000-000030000000}"/>
    <cellStyle name="Notiz 2 2" xfId="68" xr:uid="{7B612868-2B81-47C5-8487-B21EAB8A1124}"/>
    <cellStyle name="Notiz 2 3" xfId="93" xr:uid="{9A692F00-34A6-4FDD-AB43-C1AF2224A716}"/>
    <cellStyle name="Notiz 3" xfId="46" xr:uid="{DC883552-40BB-422B-8269-A5177B95D58B}"/>
    <cellStyle name="Notiz 4" xfId="71" xr:uid="{6C9A6775-28BF-42C2-A3F4-EF6FB57A378B}"/>
    <cellStyle name="Prozent" xfId="94" builtinId="5"/>
    <cellStyle name="Schlecht" xfId="9" builtinId="27" customBuiltin="1"/>
    <cellStyle name="Standard" xfId="0" builtinId="0"/>
    <cellStyle name="Standard 2" xfId="43" xr:uid="{00000000-0005-0000-0000-000031000000}"/>
    <cellStyle name="Standard 2 2" xfId="67" xr:uid="{13C35D52-268D-4259-ACA6-91469B3E9C0D}"/>
    <cellStyle name="Standard 2 2 2" xfId="92" xr:uid="{64283554-7008-4894-8828-EC415A496544}"/>
    <cellStyle name="Standard 2 3" xfId="91" xr:uid="{3BE9EDD6-F588-4963-8F9B-4B1F1D11247A}"/>
    <cellStyle name="Standard 3" xfId="65" xr:uid="{632F1B83-06AF-4A49-B991-75D10642F1F6}"/>
    <cellStyle name="Standard 4" xfId="45" xr:uid="{F1E55F5F-A486-4D3F-8D15-2BD893E621DC}"/>
    <cellStyle name="Standard 5" xfId="69" xr:uid="{3A520665-EF67-4FED-AA03-4C9F6F15392C}"/>
    <cellStyle name="Standard_Tabelle1" xfId="2" xr:uid="{00000000-0005-0000-0000-000002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926708AC-26C6-4099-BA2F-03B454E8B1FC}" vid="{05AA9513-9FF8-490D-AC3B-1E69C1EE15E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74"/>
  <sheetViews>
    <sheetView tabSelected="1" workbookViewId="0">
      <selection activeCell="G1" sqref="G1"/>
    </sheetView>
  </sheetViews>
  <sheetFormatPr baseColWidth="10" defaultColWidth="11.453125" defaultRowHeight="16.5" x14ac:dyDescent="0.55000000000000004"/>
  <cols>
    <col min="1" max="1" width="2.54296875" style="3" customWidth="1"/>
    <col min="2" max="2" width="25.54296875" style="3" customWidth="1"/>
    <col min="3" max="3" width="12.54296875" style="3" customWidth="1"/>
    <col min="4" max="4" width="16.08984375" style="3" customWidth="1"/>
    <col min="5" max="5" width="14.6328125" style="3" customWidth="1"/>
    <col min="6" max="6" width="17" style="3" customWidth="1"/>
    <col min="7" max="7" width="15.36328125" style="3" customWidth="1"/>
    <col min="8" max="8" width="15.6328125" style="3" customWidth="1"/>
    <col min="9" max="9" width="14.6328125" style="3" customWidth="1"/>
    <col min="10" max="10" width="11.453125" style="3"/>
    <col min="11" max="14" width="13.6328125" style="3" customWidth="1"/>
    <col min="15" max="16384" width="11.453125" style="3"/>
  </cols>
  <sheetData>
    <row r="1" spans="2:14" ht="19.5" x14ac:dyDescent="0.55000000000000004">
      <c r="B1" s="29" t="s">
        <v>68</v>
      </c>
      <c r="C1" s="7"/>
      <c r="D1" s="7"/>
      <c r="E1" s="7"/>
      <c r="F1" s="7"/>
      <c r="G1" s="8"/>
      <c r="H1" s="8"/>
    </row>
    <row r="2" spans="2:14" ht="19.5" x14ac:dyDescent="0.55000000000000004">
      <c r="B2" s="29" t="s">
        <v>8</v>
      </c>
      <c r="C2" s="7"/>
      <c r="D2" s="7"/>
      <c r="E2" s="7"/>
      <c r="F2" s="7"/>
      <c r="G2" s="8"/>
      <c r="H2" s="8"/>
    </row>
    <row r="3" spans="2:14" ht="17" thickBot="1" x14ac:dyDescent="0.6">
      <c r="B3" s="8"/>
      <c r="C3" s="8"/>
      <c r="D3" s="8"/>
      <c r="E3" s="8"/>
      <c r="F3" s="8"/>
      <c r="G3" s="8"/>
      <c r="H3" s="8"/>
    </row>
    <row r="4" spans="2:14" s="4" customFormat="1" ht="16.25" customHeight="1" x14ac:dyDescent="0.55000000000000004">
      <c r="B4" s="41" t="s">
        <v>0</v>
      </c>
      <c r="C4" s="43" t="s">
        <v>1</v>
      </c>
      <c r="D4" s="49" t="s">
        <v>2</v>
      </c>
      <c r="E4" s="50"/>
      <c r="F4" s="43" t="s">
        <v>3</v>
      </c>
      <c r="G4" s="49" t="s">
        <v>2</v>
      </c>
      <c r="H4" s="50"/>
      <c r="I4" s="41" t="s">
        <v>7</v>
      </c>
      <c r="K4" s="45" t="s">
        <v>56</v>
      </c>
      <c r="L4" s="46"/>
      <c r="M4" s="47" t="s">
        <v>57</v>
      </c>
      <c r="N4" s="48"/>
    </row>
    <row r="5" spans="2:14" s="4" customFormat="1" thickBot="1" x14ac:dyDescent="0.6">
      <c r="B5" s="42"/>
      <c r="C5" s="44"/>
      <c r="D5" s="9" t="s">
        <v>4</v>
      </c>
      <c r="E5" s="10" t="s">
        <v>5</v>
      </c>
      <c r="F5" s="44"/>
      <c r="G5" s="9" t="s">
        <v>4</v>
      </c>
      <c r="H5" s="10" t="s">
        <v>5</v>
      </c>
      <c r="I5" s="42"/>
      <c r="K5" s="40" t="s">
        <v>4</v>
      </c>
      <c r="L5" s="34" t="s">
        <v>5</v>
      </c>
      <c r="M5" s="33" t="s">
        <v>4</v>
      </c>
      <c r="N5" s="34" t="s">
        <v>5</v>
      </c>
    </row>
    <row r="6" spans="2:14" s="4" customFormat="1" ht="16" x14ac:dyDescent="0.55000000000000004">
      <c r="B6" s="11" t="s">
        <v>9</v>
      </c>
      <c r="C6" s="55">
        <v>2059354</v>
      </c>
      <c r="D6" s="56">
        <v>566958</v>
      </c>
      <c r="E6" s="57">
        <v>0.3798978287264238</v>
      </c>
      <c r="F6" s="55">
        <v>9309126</v>
      </c>
      <c r="G6" s="56">
        <v>2443763</v>
      </c>
      <c r="H6" s="57">
        <v>0.35595539522090819</v>
      </c>
      <c r="I6" s="30">
        <f>F6/C6</f>
        <v>4.5204107695908524</v>
      </c>
      <c r="K6" s="69">
        <v>-602</v>
      </c>
      <c r="L6" s="53">
        <v>-2.922392517121725E-4</v>
      </c>
      <c r="M6" s="69">
        <v>-39599</v>
      </c>
      <c r="N6" s="53">
        <v>-4.2357647700622279E-3</v>
      </c>
    </row>
    <row r="7" spans="2:14" s="4" customFormat="1" ht="16" x14ac:dyDescent="0.55000000000000004">
      <c r="B7" s="15" t="s">
        <v>10</v>
      </c>
      <c r="C7" s="58">
        <v>511452</v>
      </c>
      <c r="D7" s="59">
        <v>104740</v>
      </c>
      <c r="E7" s="60">
        <v>0.25752866893526621</v>
      </c>
      <c r="F7" s="58">
        <v>2573591</v>
      </c>
      <c r="G7" s="59">
        <v>515052</v>
      </c>
      <c r="H7" s="60">
        <v>0.25020269229778985</v>
      </c>
      <c r="I7" s="31">
        <f t="shared" ref="I7:I59" si="0">F7/C7</f>
        <v>5.031930660159702</v>
      </c>
      <c r="K7" s="69">
        <v>66767</v>
      </c>
      <c r="L7" s="51">
        <v>0.15014448429787378</v>
      </c>
      <c r="M7" s="69">
        <v>98811</v>
      </c>
      <c r="N7" s="51">
        <v>3.9927185446787188E-2</v>
      </c>
    </row>
    <row r="8" spans="2:14" s="4" customFormat="1" ht="16" x14ac:dyDescent="0.55000000000000004">
      <c r="B8" s="15" t="s">
        <v>58</v>
      </c>
      <c r="C8" s="58">
        <v>177965</v>
      </c>
      <c r="D8" s="59">
        <v>85521</v>
      </c>
      <c r="E8" s="60">
        <v>0.92511141880489811</v>
      </c>
      <c r="F8" s="58">
        <v>738044</v>
      </c>
      <c r="G8" s="59">
        <v>307593</v>
      </c>
      <c r="H8" s="60">
        <v>0.7145830768194289</v>
      </c>
      <c r="I8" s="31">
        <f t="shared" si="0"/>
        <v>4.1471300536622371</v>
      </c>
      <c r="K8" s="69">
        <v>-34726</v>
      </c>
      <c r="L8" s="51">
        <v>-0.16326971992232864</v>
      </c>
      <c r="M8" s="69">
        <v>-185518</v>
      </c>
      <c r="N8" s="51">
        <v>-0.20087227495284563</v>
      </c>
    </row>
    <row r="9" spans="2:14" s="4" customFormat="1" ht="16" x14ac:dyDescent="0.55000000000000004">
      <c r="B9" s="15" t="s">
        <v>13</v>
      </c>
      <c r="C9" s="58">
        <v>126178</v>
      </c>
      <c r="D9" s="59">
        <v>53878</v>
      </c>
      <c r="E9" s="60">
        <v>0.74520055325034573</v>
      </c>
      <c r="F9" s="58">
        <v>712294</v>
      </c>
      <c r="G9" s="59">
        <v>290348</v>
      </c>
      <c r="H9" s="60">
        <v>0.68811648883980414</v>
      </c>
      <c r="I9" s="31">
        <f t="shared" si="0"/>
        <v>5.6451520867346128</v>
      </c>
      <c r="K9" s="69">
        <v>-19693</v>
      </c>
      <c r="L9" s="51">
        <v>-0.13500284497946816</v>
      </c>
      <c r="M9" s="69">
        <v>-99864</v>
      </c>
      <c r="N9" s="51">
        <v>-0.12296129570847052</v>
      </c>
    </row>
    <row r="10" spans="2:14" s="4" customFormat="1" ht="16" x14ac:dyDescent="0.55000000000000004">
      <c r="B10" s="15" t="s">
        <v>12</v>
      </c>
      <c r="C10" s="58">
        <v>126983</v>
      </c>
      <c r="D10" s="59">
        <v>11299</v>
      </c>
      <c r="E10" s="60">
        <v>9.7671242349849585E-2</v>
      </c>
      <c r="F10" s="58">
        <v>693318</v>
      </c>
      <c r="G10" s="59">
        <v>158643</v>
      </c>
      <c r="H10" s="60">
        <v>0.29670921587880489</v>
      </c>
      <c r="I10" s="31">
        <f t="shared" si="0"/>
        <v>5.459927706858398</v>
      </c>
      <c r="K10" s="69">
        <v>38027</v>
      </c>
      <c r="L10" s="51">
        <v>0.4274810018436081</v>
      </c>
      <c r="M10" s="69">
        <v>234726</v>
      </c>
      <c r="N10" s="51">
        <v>0.51184059032865814</v>
      </c>
    </row>
    <row r="11" spans="2:14" s="4" customFormat="1" ht="16" x14ac:dyDescent="0.55000000000000004">
      <c r="B11" s="15" t="s">
        <v>14</v>
      </c>
      <c r="C11" s="58">
        <v>65555</v>
      </c>
      <c r="D11" s="59">
        <v>16902</v>
      </c>
      <c r="E11" s="60">
        <v>0.34739892709596532</v>
      </c>
      <c r="F11" s="58">
        <v>369922</v>
      </c>
      <c r="G11" s="59">
        <v>69771</v>
      </c>
      <c r="H11" s="60">
        <v>0.23245299865734248</v>
      </c>
      <c r="I11" s="31">
        <f t="shared" si="0"/>
        <v>5.6429257875066741</v>
      </c>
      <c r="K11" s="69">
        <v>-3750</v>
      </c>
      <c r="L11" s="51">
        <v>-5.4108650169540438E-2</v>
      </c>
      <c r="M11" s="69">
        <v>-37569</v>
      </c>
      <c r="N11" s="51">
        <v>-9.2195901259168919E-2</v>
      </c>
    </row>
    <row r="12" spans="2:14" s="4" customFormat="1" ht="16" x14ac:dyDescent="0.55000000000000004">
      <c r="B12" s="15" t="s">
        <v>15</v>
      </c>
      <c r="C12" s="58">
        <v>87539</v>
      </c>
      <c r="D12" s="59">
        <v>30987</v>
      </c>
      <c r="E12" s="60">
        <v>0.54793818078936196</v>
      </c>
      <c r="F12" s="58">
        <v>350032</v>
      </c>
      <c r="G12" s="59">
        <v>116330</v>
      </c>
      <c r="H12" s="60">
        <v>0.49777066520611718</v>
      </c>
      <c r="I12" s="31">
        <f t="shared" si="0"/>
        <v>3.9985834885022675</v>
      </c>
      <c r="K12" s="69">
        <v>-3586</v>
      </c>
      <c r="L12" s="51">
        <v>-3.9352537722908094E-2</v>
      </c>
      <c r="M12" s="69">
        <v>-29075</v>
      </c>
      <c r="N12" s="51">
        <v>-7.6693387355021139E-2</v>
      </c>
    </row>
    <row r="13" spans="2:14" s="4" customFormat="1" ht="16" x14ac:dyDescent="0.55000000000000004">
      <c r="B13" s="15" t="s">
        <v>16</v>
      </c>
      <c r="C13" s="58">
        <v>60893</v>
      </c>
      <c r="D13" s="59">
        <v>13203</v>
      </c>
      <c r="E13" s="60">
        <v>0.276850492765779</v>
      </c>
      <c r="F13" s="58">
        <v>324034</v>
      </c>
      <c r="G13" s="59">
        <v>61918</v>
      </c>
      <c r="H13" s="60">
        <v>0.23622365670161302</v>
      </c>
      <c r="I13" s="31">
        <f t="shared" si="0"/>
        <v>5.3213669879953365</v>
      </c>
      <c r="K13" s="69">
        <v>-3259</v>
      </c>
      <c r="L13" s="51">
        <v>-5.0801222097518396E-2</v>
      </c>
      <c r="M13" s="69">
        <v>-17528</v>
      </c>
      <c r="N13" s="51">
        <v>-5.1317183995877765E-2</v>
      </c>
    </row>
    <row r="14" spans="2:14" s="4" customFormat="1" ht="16" x14ac:dyDescent="0.55000000000000004">
      <c r="B14" s="15" t="s">
        <v>59</v>
      </c>
      <c r="C14" s="58">
        <v>45841</v>
      </c>
      <c r="D14" s="59">
        <v>12697</v>
      </c>
      <c r="E14" s="60">
        <v>0.38308592807144581</v>
      </c>
      <c r="F14" s="58">
        <v>229132</v>
      </c>
      <c r="G14" s="59">
        <v>48694</v>
      </c>
      <c r="H14" s="60">
        <v>0.26986554938538443</v>
      </c>
      <c r="I14" s="31">
        <f t="shared" si="0"/>
        <v>4.9984075391025504</v>
      </c>
      <c r="K14" s="69">
        <v>-4970</v>
      </c>
      <c r="L14" s="51">
        <v>-9.7813465588160051E-2</v>
      </c>
      <c r="M14" s="69">
        <v>-27028</v>
      </c>
      <c r="N14" s="51">
        <v>-0.10551217988757026</v>
      </c>
    </row>
    <row r="15" spans="2:14" s="4" customFormat="1" ht="16" x14ac:dyDescent="0.55000000000000004">
      <c r="B15" s="15" t="s">
        <v>18</v>
      </c>
      <c r="C15" s="58">
        <v>85897</v>
      </c>
      <c r="D15" s="59">
        <v>61355</v>
      </c>
      <c r="E15" s="60">
        <v>2.5</v>
      </c>
      <c r="F15" s="58">
        <v>202758</v>
      </c>
      <c r="G15" s="59">
        <v>127630</v>
      </c>
      <c r="H15" s="60">
        <v>1.6988339899904163</v>
      </c>
      <c r="I15" s="31">
        <f t="shared" si="0"/>
        <v>2.3604782472030457</v>
      </c>
      <c r="K15" s="69">
        <v>-11640</v>
      </c>
      <c r="L15" s="51">
        <v>-0.11933932763976747</v>
      </c>
      <c r="M15" s="69">
        <v>-28761</v>
      </c>
      <c r="N15" s="51">
        <v>-0.12422738522540266</v>
      </c>
    </row>
    <row r="16" spans="2:14" s="4" customFormat="1" ht="16" x14ac:dyDescent="0.55000000000000004">
      <c r="B16" s="15" t="s">
        <v>17</v>
      </c>
      <c r="C16" s="58">
        <v>24394</v>
      </c>
      <c r="D16" s="59">
        <v>10267</v>
      </c>
      <c r="E16" s="60">
        <v>0.72676435195016631</v>
      </c>
      <c r="F16" s="58">
        <v>141965</v>
      </c>
      <c r="G16" s="59">
        <v>55398</v>
      </c>
      <c r="H16" s="60">
        <v>0.63994362747929345</v>
      </c>
      <c r="I16" s="31">
        <f t="shared" si="0"/>
        <v>5.8196687710092645</v>
      </c>
      <c r="K16" s="69">
        <v>-5121</v>
      </c>
      <c r="L16" s="51">
        <v>-0.1735049974589192</v>
      </c>
      <c r="M16" s="69">
        <v>-31426</v>
      </c>
      <c r="N16" s="51">
        <v>-0.1812435478196677</v>
      </c>
    </row>
    <row r="17" spans="2:14" s="4" customFormat="1" ht="16" x14ac:dyDescent="0.55000000000000004">
      <c r="B17" s="15" t="s">
        <v>22</v>
      </c>
      <c r="C17" s="58">
        <v>23986</v>
      </c>
      <c r="D17" s="59">
        <v>6071</v>
      </c>
      <c r="E17" s="60">
        <v>0.33887803516606196</v>
      </c>
      <c r="F17" s="58">
        <v>136398</v>
      </c>
      <c r="G17" s="59">
        <v>29763</v>
      </c>
      <c r="H17" s="60">
        <v>0.27911098607399071</v>
      </c>
      <c r="I17" s="31">
        <f t="shared" si="0"/>
        <v>5.6865671641791042</v>
      </c>
      <c r="K17" s="69">
        <v>-5028</v>
      </c>
      <c r="L17" s="51">
        <v>-0.1732956503756807</v>
      </c>
      <c r="M17" s="69">
        <v>-23423</v>
      </c>
      <c r="N17" s="51">
        <v>-0.14655771143967314</v>
      </c>
    </row>
    <row r="18" spans="2:14" s="4" customFormat="1" ht="16" x14ac:dyDescent="0.55000000000000004">
      <c r="B18" s="15" t="s">
        <v>20</v>
      </c>
      <c r="C18" s="58">
        <v>22984</v>
      </c>
      <c r="D18" s="59">
        <v>3055</v>
      </c>
      <c r="E18" s="60">
        <v>0.15329419439008479</v>
      </c>
      <c r="F18" s="58">
        <v>134794</v>
      </c>
      <c r="G18" s="59">
        <v>14592</v>
      </c>
      <c r="H18" s="60">
        <v>0.12139565065473121</v>
      </c>
      <c r="I18" s="31">
        <f t="shared" si="0"/>
        <v>5.864688478941873</v>
      </c>
      <c r="K18" s="69">
        <v>1499</v>
      </c>
      <c r="L18" s="51">
        <v>6.9769606702350481E-2</v>
      </c>
      <c r="M18" s="69">
        <v>9502</v>
      </c>
      <c r="N18" s="51">
        <v>7.5838840468665195E-2</v>
      </c>
    </row>
    <row r="19" spans="2:14" s="4" customFormat="1" ht="16" x14ac:dyDescent="0.55000000000000004">
      <c r="B19" s="15" t="s">
        <v>21</v>
      </c>
      <c r="C19" s="58">
        <v>34561</v>
      </c>
      <c r="D19" s="59">
        <v>22286</v>
      </c>
      <c r="E19" s="60">
        <v>1.815560081466395</v>
      </c>
      <c r="F19" s="58">
        <v>127874</v>
      </c>
      <c r="G19" s="59">
        <v>74693</v>
      </c>
      <c r="H19" s="60">
        <v>1.4045053684586601</v>
      </c>
      <c r="I19" s="31">
        <f t="shared" si="0"/>
        <v>3.6999508116084603</v>
      </c>
      <c r="K19" s="69">
        <v>4124</v>
      </c>
      <c r="L19" s="51">
        <v>0.13549298551105562</v>
      </c>
      <c r="M19" s="69">
        <v>20241</v>
      </c>
      <c r="N19" s="51">
        <v>0.18805570782195052</v>
      </c>
    </row>
    <row r="20" spans="2:14" s="4" customFormat="1" ht="16" x14ac:dyDescent="0.55000000000000004">
      <c r="B20" s="15" t="s">
        <v>60</v>
      </c>
      <c r="C20" s="58">
        <v>17964</v>
      </c>
      <c r="D20" s="59">
        <v>4210</v>
      </c>
      <c r="E20" s="60">
        <v>0.30609277301148757</v>
      </c>
      <c r="F20" s="58">
        <v>103802</v>
      </c>
      <c r="G20" s="59">
        <v>22976</v>
      </c>
      <c r="H20" s="60">
        <v>0.28426496424417885</v>
      </c>
      <c r="I20" s="31">
        <f t="shared" si="0"/>
        <v>5.7783344466711197</v>
      </c>
      <c r="K20" s="69">
        <v>858</v>
      </c>
      <c r="L20" s="51">
        <v>5.0157839354612418E-2</v>
      </c>
      <c r="M20" s="69">
        <v>3898</v>
      </c>
      <c r="N20" s="51">
        <v>3.9017456758488146E-2</v>
      </c>
    </row>
    <row r="21" spans="2:14" s="4" customFormat="1" ht="16" x14ac:dyDescent="0.55000000000000004">
      <c r="B21" s="15" t="s">
        <v>24</v>
      </c>
      <c r="C21" s="58">
        <v>16810</v>
      </c>
      <c r="D21" s="59">
        <v>6373</v>
      </c>
      <c r="E21" s="60">
        <v>0.61061607741688229</v>
      </c>
      <c r="F21" s="58">
        <v>83940</v>
      </c>
      <c r="G21" s="59">
        <v>29612</v>
      </c>
      <c r="H21" s="60">
        <v>0.54505963775585331</v>
      </c>
      <c r="I21" s="31">
        <f t="shared" si="0"/>
        <v>4.9934562760261745</v>
      </c>
      <c r="K21" s="69">
        <v>4381</v>
      </c>
      <c r="L21" s="51">
        <v>0.35248209831844879</v>
      </c>
      <c r="M21" s="69">
        <v>18514</v>
      </c>
      <c r="N21" s="51">
        <v>0.28297618683703724</v>
      </c>
    </row>
    <row r="22" spans="2:14" s="4" customFormat="1" ht="16" x14ac:dyDescent="0.55000000000000004">
      <c r="B22" s="15" t="s">
        <v>61</v>
      </c>
      <c r="C22" s="58">
        <v>13219</v>
      </c>
      <c r="D22" s="59">
        <v>4621</v>
      </c>
      <c r="E22" s="60">
        <v>0.53745056989997675</v>
      </c>
      <c r="F22" s="58">
        <v>72789</v>
      </c>
      <c r="G22" s="59">
        <v>21161</v>
      </c>
      <c r="H22" s="60">
        <v>0.40987448671263654</v>
      </c>
      <c r="I22" s="31">
        <f t="shared" si="0"/>
        <v>5.5063923140933504</v>
      </c>
      <c r="K22" s="69">
        <v>-256</v>
      </c>
      <c r="L22" s="51">
        <v>-1.8998144712430425E-2</v>
      </c>
      <c r="M22" s="69">
        <v>5156</v>
      </c>
      <c r="N22" s="51">
        <v>7.623497405112889E-2</v>
      </c>
    </row>
    <row r="23" spans="2:14" s="4" customFormat="1" ht="16" x14ac:dyDescent="0.55000000000000004">
      <c r="B23" s="15" t="s">
        <v>23</v>
      </c>
      <c r="C23" s="58">
        <v>11930</v>
      </c>
      <c r="D23" s="59">
        <v>3897</v>
      </c>
      <c r="E23" s="60">
        <v>0.48512386406074942</v>
      </c>
      <c r="F23" s="58">
        <v>63494</v>
      </c>
      <c r="G23" s="59">
        <v>16163</v>
      </c>
      <c r="H23" s="60">
        <v>0.34148866493418689</v>
      </c>
      <c r="I23" s="31">
        <f t="shared" si="0"/>
        <v>5.3222129086336967</v>
      </c>
      <c r="K23" s="69">
        <v>-780</v>
      </c>
      <c r="L23" s="51">
        <v>-6.1369000786782063E-2</v>
      </c>
      <c r="M23" s="69">
        <v>-3555</v>
      </c>
      <c r="N23" s="51">
        <v>-5.3020924995152797E-2</v>
      </c>
    </row>
    <row r="24" spans="2:14" s="4" customFormat="1" ht="16" x14ac:dyDescent="0.55000000000000004">
      <c r="B24" s="15" t="s">
        <v>41</v>
      </c>
      <c r="C24" s="58">
        <v>11381</v>
      </c>
      <c r="D24" s="59">
        <v>10193</v>
      </c>
      <c r="E24" s="60">
        <v>8.5799663299663305</v>
      </c>
      <c r="F24" s="58">
        <v>53271</v>
      </c>
      <c r="G24" s="59">
        <v>46834</v>
      </c>
      <c r="H24" s="60">
        <v>7.2757495727823525</v>
      </c>
      <c r="I24" s="31">
        <f t="shared" si="0"/>
        <v>4.6806958966698886</v>
      </c>
      <c r="K24" s="69">
        <v>-1070</v>
      </c>
      <c r="L24" s="51">
        <v>-8.59368725403582E-2</v>
      </c>
      <c r="M24" s="69">
        <v>-1600</v>
      </c>
      <c r="N24" s="51">
        <v>-2.9159300905760785E-2</v>
      </c>
    </row>
    <row r="25" spans="2:14" s="4" customFormat="1" ht="16" x14ac:dyDescent="0.55000000000000004">
      <c r="B25" s="15" t="s">
        <v>31</v>
      </c>
      <c r="C25" s="58">
        <v>14317</v>
      </c>
      <c r="D25" s="59">
        <v>9480</v>
      </c>
      <c r="E25" s="60">
        <v>1.9598924953483565</v>
      </c>
      <c r="F25" s="58">
        <v>46693</v>
      </c>
      <c r="G25" s="59">
        <v>26077</v>
      </c>
      <c r="H25" s="60">
        <v>1.2648913465269693</v>
      </c>
      <c r="I25" s="31">
        <f t="shared" si="0"/>
        <v>3.2613676049451699</v>
      </c>
      <c r="K25" s="69">
        <v>1720</v>
      </c>
      <c r="L25" s="51">
        <v>0.13654044613796937</v>
      </c>
      <c r="M25" s="69">
        <v>3714</v>
      </c>
      <c r="N25" s="51">
        <v>8.6414295353544751E-2</v>
      </c>
    </row>
    <row r="26" spans="2:14" s="4" customFormat="1" ht="16" x14ac:dyDescent="0.55000000000000004">
      <c r="B26" s="15" t="s">
        <v>29</v>
      </c>
      <c r="C26" s="58">
        <v>7283</v>
      </c>
      <c r="D26" s="59">
        <v>2271</v>
      </c>
      <c r="E26" s="60">
        <v>0.45311252992817241</v>
      </c>
      <c r="F26" s="58">
        <v>42312</v>
      </c>
      <c r="G26" s="59">
        <v>11982</v>
      </c>
      <c r="H26" s="60">
        <v>0.39505440158259147</v>
      </c>
      <c r="I26" s="31">
        <f t="shared" si="0"/>
        <v>5.8096938074969104</v>
      </c>
      <c r="K26" s="69">
        <v>1852</v>
      </c>
      <c r="L26" s="51">
        <v>0.34100533971644265</v>
      </c>
      <c r="M26" s="69">
        <v>10032</v>
      </c>
      <c r="N26" s="51">
        <v>0.31078066914498143</v>
      </c>
    </row>
    <row r="27" spans="2:14" s="4" customFormat="1" ht="16" x14ac:dyDescent="0.55000000000000004">
      <c r="B27" s="15" t="s">
        <v>28</v>
      </c>
      <c r="C27" s="58">
        <v>8411</v>
      </c>
      <c r="D27" s="59">
        <v>2217</v>
      </c>
      <c r="E27" s="60">
        <v>0.35792702615434291</v>
      </c>
      <c r="F27" s="58">
        <v>42251</v>
      </c>
      <c r="G27" s="59">
        <v>11064</v>
      </c>
      <c r="H27" s="60">
        <v>0.35476320261647482</v>
      </c>
      <c r="I27" s="31">
        <f t="shared" si="0"/>
        <v>5.0233028177386752</v>
      </c>
      <c r="K27" s="69">
        <v>-4359</v>
      </c>
      <c r="L27" s="51">
        <v>-0.34134690681284258</v>
      </c>
      <c r="M27" s="69">
        <v>-18203</v>
      </c>
      <c r="N27" s="51">
        <v>-0.30110497237569062</v>
      </c>
    </row>
    <row r="28" spans="2:14" s="4" customFormat="1" ht="16" x14ac:dyDescent="0.55000000000000004">
      <c r="B28" s="15" t="s">
        <v>19</v>
      </c>
      <c r="C28" s="58">
        <v>9684</v>
      </c>
      <c r="D28" s="59">
        <v>-587</v>
      </c>
      <c r="E28" s="60">
        <v>-5.7151202414565283E-2</v>
      </c>
      <c r="F28" s="58">
        <v>41914</v>
      </c>
      <c r="G28" s="59">
        <v>-17040</v>
      </c>
      <c r="H28" s="60">
        <v>-0.28903891169386303</v>
      </c>
      <c r="I28" s="31">
        <f t="shared" si="0"/>
        <v>4.3281701776125567</v>
      </c>
      <c r="K28" s="69">
        <v>-5641</v>
      </c>
      <c r="L28" s="51">
        <v>-0.36809135399673737</v>
      </c>
      <c r="M28" s="69">
        <v>-45502</v>
      </c>
      <c r="N28" s="51">
        <v>-0.52052255879930442</v>
      </c>
    </row>
    <row r="29" spans="2:14" s="4" customFormat="1" ht="16" x14ac:dyDescent="0.55000000000000004">
      <c r="B29" s="15" t="s">
        <v>37</v>
      </c>
      <c r="C29" s="58">
        <v>8655</v>
      </c>
      <c r="D29" s="59">
        <v>5091</v>
      </c>
      <c r="E29" s="60">
        <v>1.4284511784511784</v>
      </c>
      <c r="F29" s="58">
        <v>39008</v>
      </c>
      <c r="G29" s="59">
        <v>22172</v>
      </c>
      <c r="H29" s="60">
        <v>1.3169398907103824</v>
      </c>
      <c r="I29" s="31">
        <f t="shared" si="0"/>
        <v>4.5069901790872331</v>
      </c>
      <c r="K29" s="69">
        <v>-8064</v>
      </c>
      <c r="L29" s="51">
        <v>-0.48232549793647944</v>
      </c>
      <c r="M29" s="69">
        <v>-32540</v>
      </c>
      <c r="N29" s="51">
        <v>-0.45479957511041541</v>
      </c>
    </row>
    <row r="30" spans="2:14" s="4" customFormat="1" ht="16" x14ac:dyDescent="0.55000000000000004">
      <c r="B30" s="15" t="s">
        <v>25</v>
      </c>
      <c r="C30" s="58">
        <v>8462</v>
      </c>
      <c r="D30" s="59">
        <v>3575</v>
      </c>
      <c r="E30" s="60">
        <v>0.73153263760998566</v>
      </c>
      <c r="F30" s="58">
        <v>36225</v>
      </c>
      <c r="G30" s="59">
        <v>12167</v>
      </c>
      <c r="H30" s="60">
        <v>0.50573613766730396</v>
      </c>
      <c r="I30" s="31">
        <f t="shared" si="0"/>
        <v>4.2809028598440086</v>
      </c>
      <c r="K30" s="69">
        <v>-602</v>
      </c>
      <c r="L30" s="51">
        <v>-6.6416593115622244E-2</v>
      </c>
      <c r="M30" s="69">
        <v>-1545</v>
      </c>
      <c r="N30" s="51">
        <v>-4.09054805401112E-2</v>
      </c>
    </row>
    <row r="31" spans="2:14" s="4" customFormat="1" ht="16" x14ac:dyDescent="0.55000000000000004">
      <c r="B31" s="15" t="s">
        <v>32</v>
      </c>
      <c r="C31" s="58">
        <v>5895</v>
      </c>
      <c r="D31" s="59">
        <v>2975</v>
      </c>
      <c r="E31" s="60">
        <v>1.0188356164383561</v>
      </c>
      <c r="F31" s="58">
        <v>28845</v>
      </c>
      <c r="G31" s="59">
        <v>10494</v>
      </c>
      <c r="H31" s="60">
        <v>0.57184894556154975</v>
      </c>
      <c r="I31" s="31">
        <f t="shared" si="0"/>
        <v>4.893129770992366</v>
      </c>
      <c r="K31" s="69">
        <v>509</v>
      </c>
      <c r="L31" s="51">
        <v>9.4504270330486445E-2</v>
      </c>
      <c r="M31" s="69">
        <v>1669</v>
      </c>
      <c r="N31" s="51">
        <v>6.141448336767736E-2</v>
      </c>
    </row>
    <row r="32" spans="2:14" s="4" customFormat="1" ht="16" x14ac:dyDescent="0.55000000000000004">
      <c r="B32" s="15" t="s">
        <v>62</v>
      </c>
      <c r="C32" s="58">
        <v>6492</v>
      </c>
      <c r="D32" s="59">
        <v>3819</v>
      </c>
      <c r="E32" s="60">
        <v>1.4287317620650954</v>
      </c>
      <c r="F32" s="58">
        <v>24563</v>
      </c>
      <c r="G32" s="59">
        <v>12660</v>
      </c>
      <c r="H32" s="60">
        <v>1.0635974124170378</v>
      </c>
      <c r="I32" s="31">
        <f t="shared" si="0"/>
        <v>3.7835797905113986</v>
      </c>
      <c r="K32" s="69">
        <v>982</v>
      </c>
      <c r="L32" s="51">
        <v>0.17822141560798549</v>
      </c>
      <c r="M32" s="69">
        <v>8868</v>
      </c>
      <c r="N32" s="51">
        <v>0.56502070723160247</v>
      </c>
    </row>
    <row r="33" spans="2:14" s="4" customFormat="1" ht="16" x14ac:dyDescent="0.55000000000000004">
      <c r="B33" s="15" t="s">
        <v>34</v>
      </c>
      <c r="C33" s="58">
        <v>4313</v>
      </c>
      <c r="D33" s="59">
        <v>2500</v>
      </c>
      <c r="E33" s="60">
        <v>1.3789299503585217</v>
      </c>
      <c r="F33" s="58">
        <v>24123</v>
      </c>
      <c r="G33" s="59">
        <v>11278</v>
      </c>
      <c r="H33" s="60">
        <v>0.87800700661736086</v>
      </c>
      <c r="I33" s="31">
        <f t="shared" si="0"/>
        <v>5.593090656155808</v>
      </c>
      <c r="K33" s="69">
        <v>-796</v>
      </c>
      <c r="L33" s="51">
        <v>-0.15580348404775884</v>
      </c>
      <c r="M33" s="69">
        <v>-4919</v>
      </c>
      <c r="N33" s="51">
        <v>-0.16937538737001584</v>
      </c>
    </row>
    <row r="34" spans="2:14" s="4" customFormat="1" ht="16" x14ac:dyDescent="0.55000000000000004">
      <c r="B34" s="15" t="s">
        <v>30</v>
      </c>
      <c r="C34" s="58">
        <v>3677</v>
      </c>
      <c r="D34" s="59">
        <v>1730</v>
      </c>
      <c r="E34" s="60">
        <v>0.88854648176682072</v>
      </c>
      <c r="F34" s="58">
        <v>23462</v>
      </c>
      <c r="G34" s="59">
        <v>5012</v>
      </c>
      <c r="H34" s="60">
        <v>0.27165311653116531</v>
      </c>
      <c r="I34" s="31">
        <f t="shared" si="0"/>
        <v>6.3807451726951321</v>
      </c>
      <c r="K34" s="69">
        <v>270</v>
      </c>
      <c r="L34" s="51">
        <v>7.9248605811564427E-2</v>
      </c>
      <c r="M34" s="69">
        <v>5556</v>
      </c>
      <c r="N34" s="51">
        <v>0.3102870546185636</v>
      </c>
    </row>
    <row r="35" spans="2:14" s="4" customFormat="1" ht="16" x14ac:dyDescent="0.55000000000000004">
      <c r="B35" s="15" t="s">
        <v>43</v>
      </c>
      <c r="C35" s="58">
        <v>8666</v>
      </c>
      <c r="D35" s="59">
        <v>7633</v>
      </c>
      <c r="E35" s="60">
        <v>7.3891577928363992</v>
      </c>
      <c r="F35" s="58">
        <v>22717</v>
      </c>
      <c r="G35" s="59">
        <v>18038</v>
      </c>
      <c r="H35" s="60">
        <v>3.8550972430006412</v>
      </c>
      <c r="I35" s="31">
        <f t="shared" si="0"/>
        <v>2.6213939533810291</v>
      </c>
      <c r="K35" s="69">
        <v>626</v>
      </c>
      <c r="L35" s="51">
        <v>7.7860696517412939E-2</v>
      </c>
      <c r="M35" s="69">
        <v>2859</v>
      </c>
      <c r="N35" s="51">
        <v>0.14397220263873503</v>
      </c>
    </row>
    <row r="36" spans="2:14" s="4" customFormat="1" ht="16" x14ac:dyDescent="0.55000000000000004">
      <c r="B36" s="15" t="s">
        <v>26</v>
      </c>
      <c r="C36" s="58">
        <v>5651</v>
      </c>
      <c r="D36" s="59">
        <v>466</v>
      </c>
      <c r="E36" s="60">
        <v>8.987463837994214E-2</v>
      </c>
      <c r="F36" s="58">
        <v>22674</v>
      </c>
      <c r="G36" s="59">
        <v>-2906</v>
      </c>
      <c r="H36" s="60">
        <v>-0.11360437842064113</v>
      </c>
      <c r="I36" s="31">
        <f t="shared" si="0"/>
        <v>4.0123871881082991</v>
      </c>
      <c r="K36" s="69">
        <v>-3542</v>
      </c>
      <c r="L36" s="51">
        <v>-0.38529315783748502</v>
      </c>
      <c r="M36" s="69">
        <v>-21429</v>
      </c>
      <c r="N36" s="51">
        <v>-0.48588531392422285</v>
      </c>
    </row>
    <row r="37" spans="2:14" s="4" customFormat="1" ht="16" x14ac:dyDescent="0.55000000000000004">
      <c r="B37" s="15" t="s">
        <v>38</v>
      </c>
      <c r="C37" s="58">
        <v>4355</v>
      </c>
      <c r="D37" s="59">
        <v>3125</v>
      </c>
      <c r="E37" s="60">
        <v>2.5406504065040649</v>
      </c>
      <c r="F37" s="58">
        <v>20767</v>
      </c>
      <c r="G37" s="59">
        <v>13668</v>
      </c>
      <c r="H37" s="60">
        <v>1.9253415974080856</v>
      </c>
      <c r="I37" s="31">
        <f t="shared" si="0"/>
        <v>4.7685419058553391</v>
      </c>
      <c r="K37" s="69">
        <v>37</v>
      </c>
      <c r="L37" s="51">
        <v>8.5687818434460397E-3</v>
      </c>
      <c r="M37" s="69">
        <v>813</v>
      </c>
      <c r="N37" s="51">
        <v>4.0743710534228726E-2</v>
      </c>
    </row>
    <row r="38" spans="2:14" s="4" customFormat="1" ht="16" x14ac:dyDescent="0.55000000000000004">
      <c r="B38" s="15" t="s">
        <v>33</v>
      </c>
      <c r="C38" s="58">
        <v>4175</v>
      </c>
      <c r="D38" s="59">
        <v>1056</v>
      </c>
      <c r="E38" s="60">
        <v>0.33857005450464894</v>
      </c>
      <c r="F38" s="58">
        <v>20742</v>
      </c>
      <c r="G38" s="59">
        <v>4005</v>
      </c>
      <c r="H38" s="60">
        <v>0.23929019537551532</v>
      </c>
      <c r="I38" s="31">
        <f t="shared" si="0"/>
        <v>4.9681437125748502</v>
      </c>
      <c r="K38" s="69">
        <v>1157</v>
      </c>
      <c r="L38" s="51">
        <v>0.38336646785950962</v>
      </c>
      <c r="M38" s="69">
        <v>4298</v>
      </c>
      <c r="N38" s="51">
        <v>0.26137192897105327</v>
      </c>
    </row>
    <row r="39" spans="2:14" s="4" customFormat="1" ht="16" x14ac:dyDescent="0.55000000000000004">
      <c r="B39" s="15" t="s">
        <v>63</v>
      </c>
      <c r="C39" s="58">
        <v>3441</v>
      </c>
      <c r="D39" s="59">
        <v>2328</v>
      </c>
      <c r="E39" s="60">
        <v>2.0916442048517521</v>
      </c>
      <c r="F39" s="58">
        <v>20140</v>
      </c>
      <c r="G39" s="59">
        <v>11233</v>
      </c>
      <c r="H39" s="60">
        <v>1.2611429212978555</v>
      </c>
      <c r="I39" s="31">
        <f t="shared" si="0"/>
        <v>5.8529497239174662</v>
      </c>
      <c r="K39" s="69">
        <v>70</v>
      </c>
      <c r="L39" s="51">
        <v>2.0765351527736578E-2</v>
      </c>
      <c r="M39" s="69">
        <v>287</v>
      </c>
      <c r="N39" s="51">
        <v>1.4456253462952703E-2</v>
      </c>
    </row>
    <row r="40" spans="2:14" s="4" customFormat="1" ht="16" x14ac:dyDescent="0.55000000000000004">
      <c r="B40" s="15" t="s">
        <v>27</v>
      </c>
      <c r="C40" s="58">
        <v>3776</v>
      </c>
      <c r="D40" s="59">
        <v>616</v>
      </c>
      <c r="E40" s="60">
        <v>0.19493670886075951</v>
      </c>
      <c r="F40" s="58">
        <v>19983</v>
      </c>
      <c r="G40" s="59">
        <v>763</v>
      </c>
      <c r="H40" s="60">
        <v>3.9698231009365245E-2</v>
      </c>
      <c r="I40" s="31">
        <f t="shared" si="0"/>
        <v>5.2921080508474576</v>
      </c>
      <c r="K40" s="69">
        <v>-37703</v>
      </c>
      <c r="L40" s="51">
        <v>-0.90896598278647023</v>
      </c>
      <c r="M40" s="69">
        <v>-234127</v>
      </c>
      <c r="N40" s="51">
        <v>-0.92136082798787922</v>
      </c>
    </row>
    <row r="41" spans="2:14" s="4" customFormat="1" ht="16" x14ac:dyDescent="0.55000000000000004">
      <c r="B41" s="15" t="s">
        <v>39</v>
      </c>
      <c r="C41" s="58">
        <v>4309</v>
      </c>
      <c r="D41" s="59">
        <v>2719</v>
      </c>
      <c r="E41" s="60">
        <v>1.710062893081761</v>
      </c>
      <c r="F41" s="58">
        <v>18367</v>
      </c>
      <c r="G41" s="59">
        <v>11162</v>
      </c>
      <c r="H41" s="60">
        <v>1.549201943095073</v>
      </c>
      <c r="I41" s="31">
        <f t="shared" si="0"/>
        <v>4.2624738918542588</v>
      </c>
      <c r="K41" s="69">
        <v>1106</v>
      </c>
      <c r="L41" s="51">
        <v>0.3453012800499532</v>
      </c>
      <c r="M41" s="69">
        <v>4217</v>
      </c>
      <c r="N41" s="51">
        <v>0.29802120141342758</v>
      </c>
    </row>
    <row r="42" spans="2:14" s="4" customFormat="1" ht="16" x14ac:dyDescent="0.55000000000000004">
      <c r="B42" s="15" t="s">
        <v>53</v>
      </c>
      <c r="C42" s="58">
        <v>2918</v>
      </c>
      <c r="D42" s="59">
        <v>2625</v>
      </c>
      <c r="E42" s="60">
        <v>8.9590443686006829</v>
      </c>
      <c r="F42" s="58">
        <v>17614</v>
      </c>
      <c r="G42" s="59">
        <v>16076</v>
      </c>
      <c r="H42" s="60">
        <v>10.452535760728219</v>
      </c>
      <c r="I42" s="31">
        <f t="shared" si="0"/>
        <v>6.0363262508567512</v>
      </c>
      <c r="K42" s="69">
        <v>-104</v>
      </c>
      <c r="L42" s="51">
        <v>-3.4414295168762411E-2</v>
      </c>
      <c r="M42" s="69">
        <v>814</v>
      </c>
      <c r="N42" s="51">
        <v>4.8452380952380955E-2</v>
      </c>
    </row>
    <row r="43" spans="2:14" s="4" customFormat="1" ht="16" x14ac:dyDescent="0.55000000000000004">
      <c r="B43" s="15" t="s">
        <v>35</v>
      </c>
      <c r="C43" s="58">
        <v>2870</v>
      </c>
      <c r="D43" s="59">
        <v>891</v>
      </c>
      <c r="E43" s="60">
        <v>0.45022738756947955</v>
      </c>
      <c r="F43" s="58">
        <v>15071</v>
      </c>
      <c r="G43" s="59">
        <v>3915</v>
      </c>
      <c r="H43" s="60">
        <v>0.35093223377554678</v>
      </c>
      <c r="I43" s="31">
        <f t="shared" si="0"/>
        <v>5.2512195121951217</v>
      </c>
      <c r="K43" s="69">
        <v>362</v>
      </c>
      <c r="L43" s="51">
        <v>0.14433811802232854</v>
      </c>
      <c r="M43" s="69">
        <v>677</v>
      </c>
      <c r="N43" s="51">
        <v>4.7033486174795053E-2</v>
      </c>
    </row>
    <row r="44" spans="2:14" s="4" customFormat="1" ht="16" x14ac:dyDescent="0.55000000000000004">
      <c r="B44" s="15" t="s">
        <v>36</v>
      </c>
      <c r="C44" s="58">
        <v>2538</v>
      </c>
      <c r="D44" s="59">
        <v>581</v>
      </c>
      <c r="E44" s="60">
        <v>0.29688298415942771</v>
      </c>
      <c r="F44" s="58">
        <v>15070</v>
      </c>
      <c r="G44" s="59">
        <v>2867</v>
      </c>
      <c r="H44" s="60">
        <v>0.23494222732115053</v>
      </c>
      <c r="I44" s="31">
        <f t="shared" si="0"/>
        <v>5.9377462568951929</v>
      </c>
      <c r="K44" s="69">
        <v>463</v>
      </c>
      <c r="L44" s="51">
        <v>0.22313253012048193</v>
      </c>
      <c r="M44" s="69">
        <v>2984</v>
      </c>
      <c r="N44" s="51">
        <v>0.24689723647195103</v>
      </c>
    </row>
    <row r="45" spans="2:14" s="4" customFormat="1" ht="16" x14ac:dyDescent="0.55000000000000004">
      <c r="B45" s="15" t="s">
        <v>46</v>
      </c>
      <c r="C45" s="58">
        <v>2563</v>
      </c>
      <c r="D45" s="59">
        <v>1271</v>
      </c>
      <c r="E45" s="60">
        <v>0.98374613003095979</v>
      </c>
      <c r="F45" s="58">
        <v>11946</v>
      </c>
      <c r="G45" s="59">
        <v>6130</v>
      </c>
      <c r="H45" s="60">
        <v>1.0539889958734525</v>
      </c>
      <c r="I45" s="31">
        <f t="shared" si="0"/>
        <v>4.6609442060085833</v>
      </c>
      <c r="K45" s="69">
        <v>861</v>
      </c>
      <c r="L45" s="51">
        <v>0.50587544065804935</v>
      </c>
      <c r="M45" s="69">
        <v>3921</v>
      </c>
      <c r="N45" s="51">
        <v>0.48859813084112147</v>
      </c>
    </row>
    <row r="46" spans="2:14" s="4" customFormat="1" ht="16" x14ac:dyDescent="0.55000000000000004">
      <c r="B46" s="15" t="s">
        <v>47</v>
      </c>
      <c r="C46" s="58">
        <v>3593</v>
      </c>
      <c r="D46" s="59">
        <v>2722</v>
      </c>
      <c r="E46" s="60">
        <v>3.1251435132032146</v>
      </c>
      <c r="F46" s="58">
        <v>11860</v>
      </c>
      <c r="G46" s="59">
        <v>8451</v>
      </c>
      <c r="H46" s="60">
        <v>2.4790261073628632</v>
      </c>
      <c r="I46" s="31">
        <f t="shared" si="0"/>
        <v>3.3008627887559143</v>
      </c>
      <c r="K46" s="69">
        <v>160</v>
      </c>
      <c r="L46" s="51">
        <v>4.6606466647247304E-2</v>
      </c>
      <c r="M46" s="69">
        <v>2039</v>
      </c>
      <c r="N46" s="51">
        <v>0.20761633234904797</v>
      </c>
    </row>
    <row r="47" spans="2:14" s="4" customFormat="1" ht="16" x14ac:dyDescent="0.55000000000000004">
      <c r="B47" s="15" t="s">
        <v>44</v>
      </c>
      <c r="C47" s="58">
        <v>2463</v>
      </c>
      <c r="D47" s="59">
        <v>1099</v>
      </c>
      <c r="E47" s="60">
        <v>0.80571847507331373</v>
      </c>
      <c r="F47" s="58">
        <v>11497</v>
      </c>
      <c r="G47" s="59">
        <v>4851</v>
      </c>
      <c r="H47" s="60">
        <v>0.72991272946133012</v>
      </c>
      <c r="I47" s="31">
        <f t="shared" si="0"/>
        <v>4.6678846934632565</v>
      </c>
      <c r="K47" s="69">
        <v>400</v>
      </c>
      <c r="L47" s="51">
        <v>0.19389238972370335</v>
      </c>
      <c r="M47" s="69">
        <v>1510</v>
      </c>
      <c r="N47" s="51">
        <v>0.15119655552217884</v>
      </c>
    </row>
    <row r="48" spans="2:14" s="4" customFormat="1" ht="16" x14ac:dyDescent="0.55000000000000004">
      <c r="B48" s="15" t="s">
        <v>6</v>
      </c>
      <c r="C48" s="58">
        <v>2851</v>
      </c>
      <c r="D48" s="59">
        <v>1716</v>
      </c>
      <c r="E48" s="60">
        <v>1.5118942731277534</v>
      </c>
      <c r="F48" s="58">
        <v>11214</v>
      </c>
      <c r="G48" s="59">
        <v>6330</v>
      </c>
      <c r="H48" s="60">
        <v>1.296068796068796</v>
      </c>
      <c r="I48" s="31">
        <f t="shared" si="0"/>
        <v>3.9333567169414239</v>
      </c>
      <c r="K48" s="69">
        <v>973</v>
      </c>
      <c r="L48" s="51">
        <v>0.51810436634717782</v>
      </c>
      <c r="M48" s="69">
        <v>3117</v>
      </c>
      <c r="N48" s="51">
        <v>0.38495739162652837</v>
      </c>
    </row>
    <row r="49" spans="2:14" s="4" customFormat="1" ht="16" x14ac:dyDescent="0.55000000000000004">
      <c r="B49" s="15" t="s">
        <v>45</v>
      </c>
      <c r="C49" s="58">
        <v>2954</v>
      </c>
      <c r="D49" s="59">
        <v>1978</v>
      </c>
      <c r="E49" s="60">
        <v>2.026639344262295</v>
      </c>
      <c r="F49" s="58">
        <v>11028</v>
      </c>
      <c r="G49" s="59">
        <v>6239</v>
      </c>
      <c r="H49" s="60">
        <v>1.3027771977448319</v>
      </c>
      <c r="I49" s="31">
        <f t="shared" si="0"/>
        <v>3.7332430602572781</v>
      </c>
      <c r="K49" s="69">
        <v>-108</v>
      </c>
      <c r="L49" s="51">
        <v>-3.5271064663618547E-2</v>
      </c>
      <c r="M49" s="69">
        <v>-2316</v>
      </c>
      <c r="N49" s="51">
        <v>-0.17356115107913669</v>
      </c>
    </row>
    <row r="50" spans="2:14" s="4" customFormat="1" ht="16" x14ac:dyDescent="0.55000000000000004">
      <c r="B50" s="15" t="s">
        <v>40</v>
      </c>
      <c r="C50" s="58">
        <v>2888</v>
      </c>
      <c r="D50" s="59">
        <v>1931</v>
      </c>
      <c r="E50" s="60">
        <v>2.0177638453500522</v>
      </c>
      <c r="F50" s="58">
        <v>10932</v>
      </c>
      <c r="G50" s="59">
        <v>5492</v>
      </c>
      <c r="H50" s="60">
        <v>1.0095588235294117</v>
      </c>
      <c r="I50" s="31">
        <f t="shared" si="0"/>
        <v>3.7853185595567869</v>
      </c>
      <c r="K50" s="69">
        <v>-67917</v>
      </c>
      <c r="L50" s="51">
        <v>-0.95921192006214251</v>
      </c>
      <c r="M50" s="69">
        <v>-79342</v>
      </c>
      <c r="N50" s="51">
        <v>-0.8789020094379334</v>
      </c>
    </row>
    <row r="51" spans="2:14" s="4" customFormat="1" ht="16" x14ac:dyDescent="0.55000000000000004">
      <c r="B51" s="15" t="s">
        <v>64</v>
      </c>
      <c r="C51" s="58">
        <v>1749</v>
      </c>
      <c r="D51" s="59">
        <v>1121</v>
      </c>
      <c r="E51" s="60">
        <v>1.7850318471337581</v>
      </c>
      <c r="F51" s="58">
        <v>6981</v>
      </c>
      <c r="G51" s="59">
        <v>4267</v>
      </c>
      <c r="H51" s="60">
        <v>1.5722181282240235</v>
      </c>
      <c r="I51" s="31">
        <f t="shared" si="0"/>
        <v>3.9914236706689539</v>
      </c>
      <c r="K51" s="69">
        <v>272</v>
      </c>
      <c r="L51" s="51">
        <v>0.18415707515233581</v>
      </c>
      <c r="M51" s="70">
        <v>781</v>
      </c>
      <c r="N51" s="51">
        <v>0.12596774193548388</v>
      </c>
    </row>
    <row r="52" spans="2:14" s="4" customFormat="1" ht="16" x14ac:dyDescent="0.55000000000000004">
      <c r="B52" s="15" t="s">
        <v>54</v>
      </c>
      <c r="C52" s="58">
        <v>2945</v>
      </c>
      <c r="D52" s="59">
        <v>2618</v>
      </c>
      <c r="E52" s="60">
        <v>8.0061162079510702</v>
      </c>
      <c r="F52" s="58">
        <v>6717</v>
      </c>
      <c r="G52" s="59">
        <v>5686</v>
      </c>
      <c r="H52" s="60">
        <v>5.5150339476236665</v>
      </c>
      <c r="I52" s="31">
        <f t="shared" si="0"/>
        <v>2.2808149405772498</v>
      </c>
      <c r="K52" s="69">
        <v>-281</v>
      </c>
      <c r="L52" s="51">
        <v>-8.710477371357718E-2</v>
      </c>
      <c r="M52" s="70">
        <v>350</v>
      </c>
      <c r="N52" s="51">
        <v>5.4970943929637195E-2</v>
      </c>
    </row>
    <row r="53" spans="2:14" s="4" customFormat="1" ht="16" x14ac:dyDescent="0.55000000000000004">
      <c r="B53" s="15" t="s">
        <v>42</v>
      </c>
      <c r="C53" s="58">
        <v>1328</v>
      </c>
      <c r="D53" s="59">
        <v>577</v>
      </c>
      <c r="E53" s="60">
        <v>0.7683089214380826</v>
      </c>
      <c r="F53" s="58">
        <v>6371</v>
      </c>
      <c r="G53" s="59">
        <v>1923</v>
      </c>
      <c r="H53" s="60">
        <v>0.43232913669064749</v>
      </c>
      <c r="I53" s="31">
        <f t="shared" si="0"/>
        <v>4.7974397590361448</v>
      </c>
      <c r="K53" s="69">
        <v>-1746</v>
      </c>
      <c r="L53" s="51">
        <v>-0.56798959011060512</v>
      </c>
      <c r="M53" s="69">
        <v>-5836</v>
      </c>
      <c r="N53" s="51">
        <v>-0.47808634390104038</v>
      </c>
    </row>
    <row r="54" spans="2:14" s="4" customFormat="1" ht="16" x14ac:dyDescent="0.55000000000000004">
      <c r="B54" s="15" t="s">
        <v>52</v>
      </c>
      <c r="C54" s="58">
        <v>1236</v>
      </c>
      <c r="D54" s="59">
        <v>1011</v>
      </c>
      <c r="E54" s="60">
        <v>4.4933333333333332</v>
      </c>
      <c r="F54" s="58">
        <v>6164</v>
      </c>
      <c r="G54" s="59">
        <v>4909</v>
      </c>
      <c r="H54" s="60">
        <v>3.9115537848605579</v>
      </c>
      <c r="I54" s="31">
        <f t="shared" si="0"/>
        <v>4.9870550161812295</v>
      </c>
      <c r="K54" s="69">
        <v>-6</v>
      </c>
      <c r="L54" s="51">
        <v>-4.830917874396135E-3</v>
      </c>
      <c r="M54" s="70">
        <v>1289</v>
      </c>
      <c r="N54" s="51">
        <v>0.26441025641025639</v>
      </c>
    </row>
    <row r="55" spans="2:14" s="4" customFormat="1" ht="16" x14ac:dyDescent="0.55000000000000004">
      <c r="B55" s="15" t="s">
        <v>48</v>
      </c>
      <c r="C55" s="58">
        <v>1135</v>
      </c>
      <c r="D55" s="59">
        <v>713</v>
      </c>
      <c r="E55" s="60">
        <v>1.6895734597156398</v>
      </c>
      <c r="F55" s="58">
        <v>5310</v>
      </c>
      <c r="G55" s="59">
        <v>2742</v>
      </c>
      <c r="H55" s="60">
        <v>1.0677570093457944</v>
      </c>
      <c r="I55" s="31">
        <f t="shared" si="0"/>
        <v>4.6784140969162999</v>
      </c>
      <c r="K55" s="69">
        <v>395</v>
      </c>
      <c r="L55" s="51">
        <v>0.53378378378378377</v>
      </c>
      <c r="M55" s="69">
        <v>1445</v>
      </c>
      <c r="N55" s="51">
        <v>0.37386804657179817</v>
      </c>
    </row>
    <row r="56" spans="2:14" s="4" customFormat="1" ht="16" x14ac:dyDescent="0.55000000000000004">
      <c r="B56" s="15" t="s">
        <v>49</v>
      </c>
      <c r="C56" s="58">
        <v>1623</v>
      </c>
      <c r="D56" s="59">
        <v>1294</v>
      </c>
      <c r="E56" s="60">
        <v>3.9331306990881458</v>
      </c>
      <c r="F56" s="58">
        <v>5261</v>
      </c>
      <c r="G56" s="59">
        <v>2954</v>
      </c>
      <c r="H56" s="60">
        <v>1.2804508019072389</v>
      </c>
      <c r="I56" s="31">
        <f t="shared" si="0"/>
        <v>3.2415280345040047</v>
      </c>
      <c r="K56" s="69">
        <v>-2052</v>
      </c>
      <c r="L56" s="51">
        <v>-0.55836734693877554</v>
      </c>
      <c r="M56" s="70">
        <v>-702</v>
      </c>
      <c r="N56" s="51">
        <v>-0.1177259768572866</v>
      </c>
    </row>
    <row r="57" spans="2:14" s="4" customFormat="1" ht="16" x14ac:dyDescent="0.55000000000000004">
      <c r="B57" s="15" t="s">
        <v>51</v>
      </c>
      <c r="C57" s="58">
        <v>933</v>
      </c>
      <c r="D57" s="59">
        <v>680</v>
      </c>
      <c r="E57" s="60">
        <v>2.6877470355731226</v>
      </c>
      <c r="F57" s="58">
        <v>3945</v>
      </c>
      <c r="G57" s="59">
        <v>2672</v>
      </c>
      <c r="H57" s="60">
        <v>2.0989787902592303</v>
      </c>
      <c r="I57" s="31">
        <f t="shared" si="0"/>
        <v>4.228295819935691</v>
      </c>
      <c r="K57" s="69">
        <v>191</v>
      </c>
      <c r="L57" s="51">
        <v>0.25741239892183287</v>
      </c>
      <c r="M57" s="70">
        <v>1124</v>
      </c>
      <c r="N57" s="51">
        <v>0.39844026940801136</v>
      </c>
    </row>
    <row r="58" spans="2:14" s="4" customFormat="1" ht="16" x14ac:dyDescent="0.55000000000000004">
      <c r="B58" s="15" t="s">
        <v>50</v>
      </c>
      <c r="C58" s="58">
        <v>907</v>
      </c>
      <c r="D58" s="59">
        <v>538</v>
      </c>
      <c r="E58" s="60">
        <v>1.4579945799457994</v>
      </c>
      <c r="F58" s="58">
        <v>3661</v>
      </c>
      <c r="G58" s="59">
        <v>1769</v>
      </c>
      <c r="H58" s="60">
        <v>0.93498942917547567</v>
      </c>
      <c r="I58" s="31">
        <f t="shared" si="0"/>
        <v>4.0363836824696806</v>
      </c>
      <c r="K58" s="69">
        <v>-118</v>
      </c>
      <c r="L58" s="51">
        <v>-0.1151219512195122</v>
      </c>
      <c r="M58" s="70">
        <v>-590</v>
      </c>
      <c r="N58" s="51">
        <v>-0.13879087273582685</v>
      </c>
    </row>
    <row r="59" spans="2:14" s="4" customFormat="1" ht="16" x14ac:dyDescent="0.55000000000000004">
      <c r="B59" s="15" t="s">
        <v>65</v>
      </c>
      <c r="C59" s="58">
        <v>796</v>
      </c>
      <c r="D59" s="59">
        <v>445</v>
      </c>
      <c r="E59" s="60">
        <v>1.2678062678062678</v>
      </c>
      <c r="F59" s="58">
        <v>2573</v>
      </c>
      <c r="G59" s="59">
        <v>1297</v>
      </c>
      <c r="H59" s="60">
        <v>1.0164576802507836</v>
      </c>
      <c r="I59" s="31">
        <f t="shared" si="0"/>
        <v>3.2324120603015074</v>
      </c>
      <c r="K59" s="69">
        <v>319</v>
      </c>
      <c r="L59" s="51">
        <v>0.66876310272536688</v>
      </c>
      <c r="M59" s="70">
        <v>836</v>
      </c>
      <c r="N59" s="51">
        <v>0.48128957973517561</v>
      </c>
    </row>
    <row r="60" spans="2:14" s="4" customFormat="1" ht="16" x14ac:dyDescent="0.55000000000000004">
      <c r="B60" s="15" t="s">
        <v>55</v>
      </c>
      <c r="C60" s="58">
        <v>557</v>
      </c>
      <c r="D60" s="59">
        <v>504</v>
      </c>
      <c r="E60" s="60">
        <v>9.5094339622641506</v>
      </c>
      <c r="F60" s="58">
        <v>1367</v>
      </c>
      <c r="G60" s="59">
        <v>1190</v>
      </c>
      <c r="H60" s="60">
        <v>6.72316384180791</v>
      </c>
      <c r="I60" s="31">
        <f>F60/C60</f>
        <v>2.4542190305206462</v>
      </c>
      <c r="K60" s="69">
        <v>-315</v>
      </c>
      <c r="L60" s="51">
        <v>-0.36123853211009177</v>
      </c>
      <c r="M60" s="70">
        <v>-161</v>
      </c>
      <c r="N60" s="51">
        <v>-0.10536649214659685</v>
      </c>
    </row>
    <row r="61" spans="2:14" s="4" customFormat="1" thickBot="1" x14ac:dyDescent="0.6">
      <c r="B61" s="32"/>
      <c r="C61" s="61"/>
      <c r="D61" s="62"/>
      <c r="E61" s="63"/>
      <c r="F61" s="61"/>
      <c r="G61" s="62"/>
      <c r="H61" s="63"/>
      <c r="I61" s="39"/>
      <c r="K61" s="69"/>
      <c r="L61" s="52"/>
      <c r="M61" s="71"/>
      <c r="N61" s="52"/>
    </row>
    <row r="62" spans="2:14" s="4" customFormat="1" ht="16" x14ac:dyDescent="0.55000000000000004">
      <c r="B62" s="11" t="s">
        <v>66</v>
      </c>
      <c r="C62" s="64">
        <v>3675295</v>
      </c>
      <c r="D62" s="56">
        <v>1103842</v>
      </c>
      <c r="E62" s="57">
        <v>0.42926781084468585</v>
      </c>
      <c r="F62" s="64">
        <v>17079946</v>
      </c>
      <c r="G62" s="56">
        <v>4702523</v>
      </c>
      <c r="H62" s="57">
        <v>0.37992746955484996</v>
      </c>
      <c r="I62" s="30">
        <f>F62/C62</f>
        <v>4.647231310683904</v>
      </c>
      <c r="K62" s="69">
        <v>-99454</v>
      </c>
      <c r="L62" s="53">
        <v>-2.6347182289471433E-2</v>
      </c>
      <c r="M62" s="72">
        <v>-518110</v>
      </c>
      <c r="N62" s="53">
        <v>-2.9441320109448454E-2</v>
      </c>
    </row>
    <row r="63" spans="2:14" s="4" customFormat="1" ht="16" x14ac:dyDescent="0.55000000000000004">
      <c r="B63" s="15" t="s">
        <v>11</v>
      </c>
      <c r="C63" s="65">
        <v>382658</v>
      </c>
      <c r="D63" s="59">
        <v>92621</v>
      </c>
      <c r="E63" s="60">
        <v>0.3193420149842951</v>
      </c>
      <c r="F63" s="65">
        <v>1161751</v>
      </c>
      <c r="G63" s="59">
        <v>181989</v>
      </c>
      <c r="H63" s="60">
        <v>0.18574817149470993</v>
      </c>
      <c r="I63" s="31">
        <f>F63/C63</f>
        <v>3.0360034286490807</v>
      </c>
      <c r="K63" s="73">
        <v>-30070</v>
      </c>
      <c r="L63" s="51">
        <v>-7.2856699811982714E-2</v>
      </c>
      <c r="M63" s="73">
        <v>-100089</v>
      </c>
      <c r="N63" s="51">
        <v>-7.9319882076966969E-2</v>
      </c>
    </row>
    <row r="64" spans="2:14" s="4" customFormat="1" thickBot="1" x14ac:dyDescent="0.6">
      <c r="B64" s="19" t="s">
        <v>67</v>
      </c>
      <c r="C64" s="66">
        <v>4057953</v>
      </c>
      <c r="D64" s="67">
        <v>1196463</v>
      </c>
      <c r="E64" s="68">
        <v>0.41812587148653324</v>
      </c>
      <c r="F64" s="66">
        <v>18241697</v>
      </c>
      <c r="G64" s="67">
        <v>4884512</v>
      </c>
      <c r="H64" s="68">
        <v>0.36568423661123206</v>
      </c>
      <c r="I64" s="38">
        <f>F64/C64</f>
        <v>4.4952952880430113</v>
      </c>
      <c r="K64" s="74">
        <v>-129524</v>
      </c>
      <c r="L64" s="54">
        <v>-3.0931274368790562E-2</v>
      </c>
      <c r="M64" s="74">
        <v>-618199</v>
      </c>
      <c r="N64" s="54">
        <v>-3.2778494642812454E-2</v>
      </c>
    </row>
    <row r="65" spans="7:14" s="4" customFormat="1" ht="16" x14ac:dyDescent="0.55000000000000004">
      <c r="K65" s="5"/>
    </row>
    <row r="66" spans="7:14" s="4" customFormat="1" ht="16" x14ac:dyDescent="0.55000000000000004">
      <c r="G66" s="37"/>
      <c r="H66" s="36"/>
      <c r="I66" s="35"/>
    </row>
    <row r="67" spans="7:14" x14ac:dyDescent="0.55000000000000004">
      <c r="K67" s="4"/>
      <c r="L67" s="4"/>
      <c r="M67" s="4"/>
      <c r="N67" s="4"/>
    </row>
    <row r="68" spans="7:14" x14ac:dyDescent="0.55000000000000004">
      <c r="K68" s="4"/>
      <c r="L68" s="4"/>
      <c r="M68" s="4"/>
      <c r="N68" s="4"/>
    </row>
    <row r="69" spans="7:14" x14ac:dyDescent="0.55000000000000004">
      <c r="K69" s="4"/>
      <c r="L69" s="4"/>
      <c r="M69" s="4"/>
      <c r="N69" s="4"/>
    </row>
    <row r="70" spans="7:14" x14ac:dyDescent="0.55000000000000004">
      <c r="K70" s="4"/>
      <c r="L70" s="4"/>
      <c r="M70" s="4"/>
      <c r="N70" s="4"/>
    </row>
    <row r="71" spans="7:14" x14ac:dyDescent="0.55000000000000004">
      <c r="K71" s="4"/>
      <c r="L71" s="4"/>
      <c r="M71" s="4"/>
      <c r="N71" s="4"/>
    </row>
    <row r="72" spans="7:14" x14ac:dyDescent="0.55000000000000004">
      <c r="K72" s="4"/>
      <c r="L72" s="4"/>
      <c r="M72" s="4"/>
      <c r="N72" s="4"/>
    </row>
    <row r="73" spans="7:14" x14ac:dyDescent="0.55000000000000004">
      <c r="K73" s="4"/>
      <c r="L73" s="4"/>
      <c r="M73" s="4"/>
      <c r="N73" s="4"/>
    </row>
    <row r="74" spans="7:14" x14ac:dyDescent="0.55000000000000004">
      <c r="K74" s="4"/>
      <c r="L74" s="4"/>
      <c r="M74" s="4"/>
      <c r="N74" s="4"/>
    </row>
  </sheetData>
  <mergeCells count="8">
    <mergeCell ref="B4:B5"/>
    <mergeCell ref="C4:C5"/>
    <mergeCell ref="F4:F5"/>
    <mergeCell ref="K4:L4"/>
    <mergeCell ref="M4:N4"/>
    <mergeCell ref="I4:I5"/>
    <mergeCell ref="D4:E4"/>
    <mergeCell ref="G4:H4"/>
  </mergeCells>
  <phoneticPr fontId="0" type="noConversion"/>
  <conditionalFormatting sqref="K6:K50 K63:K64 M61 M55 M53 M6:M50">
    <cfRule type="cellIs" dxfId="9" priority="7" operator="lessThan">
      <formula>0</formula>
    </cfRule>
  </conditionalFormatting>
  <conditionalFormatting sqref="M62:M64">
    <cfRule type="cellIs" dxfId="8" priority="6" operator="lessThan">
      <formula>0</formula>
    </cfRule>
  </conditionalFormatting>
  <conditionalFormatting sqref="K51:K62">
    <cfRule type="cellIs" dxfId="7" priority="5" operator="lessThan">
      <formula>0</formula>
    </cfRule>
  </conditionalFormatting>
  <conditionalFormatting sqref="E6:E64">
    <cfRule type="cellIs" dxfId="3" priority="4" operator="lessThan">
      <formula>0</formula>
    </cfRule>
  </conditionalFormatting>
  <conditionalFormatting sqref="H6:H64">
    <cfRule type="cellIs" dxfId="2" priority="3" operator="lessThan">
      <formula>0</formula>
    </cfRule>
  </conditionalFormatting>
  <conditionalFormatting sqref="L6:L64">
    <cfRule type="cellIs" dxfId="1" priority="2" operator="lessThan">
      <formula>0</formula>
    </cfRule>
  </conditionalFormatting>
  <conditionalFormatting sqref="N6:N64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66"/>
  <sheetViews>
    <sheetView topLeftCell="A28" workbookViewId="0">
      <selection activeCell="B54" sqref="B54:H56"/>
    </sheetView>
  </sheetViews>
  <sheetFormatPr baseColWidth="10" defaultColWidth="11.453125" defaultRowHeight="16.5" x14ac:dyDescent="0.55000000000000004"/>
  <cols>
    <col min="1" max="1" width="2.54296875" style="3" customWidth="1"/>
    <col min="2" max="2" width="25.54296875" style="3" customWidth="1"/>
    <col min="3" max="3" width="12.54296875" style="3" customWidth="1"/>
    <col min="4" max="4" width="16.08984375" style="3" customWidth="1"/>
    <col min="5" max="5" width="14.6328125" style="3" customWidth="1"/>
    <col min="6" max="6" width="17" style="3" customWidth="1"/>
    <col min="7" max="7" width="15.36328125" style="3" customWidth="1"/>
    <col min="8" max="8" width="15.6328125" style="3" customWidth="1"/>
    <col min="9" max="16384" width="11.453125" style="3"/>
  </cols>
  <sheetData>
    <row r="1" spans="2:8" ht="19.5" x14ac:dyDescent="0.55000000000000004">
      <c r="B1" s="6"/>
      <c r="C1" s="2"/>
      <c r="D1" s="2"/>
      <c r="E1" s="2"/>
      <c r="F1" s="2"/>
      <c r="G1" s="2"/>
      <c r="H1" s="2"/>
    </row>
    <row r="2" spans="2:8" ht="19.5" x14ac:dyDescent="0.55000000000000004">
      <c r="B2" s="6"/>
      <c r="C2" s="2"/>
      <c r="D2" s="2"/>
      <c r="E2" s="2"/>
      <c r="F2" s="2"/>
      <c r="G2" s="2"/>
      <c r="H2" s="2"/>
    </row>
    <row r="3" spans="2:8" ht="17" thickBot="1" x14ac:dyDescent="0.6">
      <c r="B3" s="2"/>
      <c r="C3" s="2"/>
      <c r="D3" s="2"/>
      <c r="E3" s="2"/>
      <c r="F3" s="2"/>
      <c r="G3" s="2"/>
      <c r="H3" s="2"/>
    </row>
    <row r="4" spans="2:8" s="4" customFormat="1" ht="16" x14ac:dyDescent="0.55000000000000004">
      <c r="B4" s="41" t="s">
        <v>0</v>
      </c>
      <c r="C4" s="43" t="s">
        <v>1</v>
      </c>
      <c r="D4" s="49" t="s">
        <v>2</v>
      </c>
      <c r="E4" s="50"/>
      <c r="F4" s="43" t="s">
        <v>3</v>
      </c>
      <c r="G4" s="49" t="s">
        <v>2</v>
      </c>
      <c r="H4" s="50"/>
    </row>
    <row r="5" spans="2:8" s="4" customFormat="1" thickBot="1" x14ac:dyDescent="0.6">
      <c r="B5" s="42"/>
      <c r="C5" s="44"/>
      <c r="D5" s="9" t="s">
        <v>4</v>
      </c>
      <c r="E5" s="10" t="s">
        <v>5</v>
      </c>
      <c r="F5" s="44"/>
      <c r="G5" s="9" t="s">
        <v>4</v>
      </c>
      <c r="H5" s="10" t="s">
        <v>5</v>
      </c>
    </row>
    <row r="6" spans="2:8" s="4" customFormat="1" ht="16" x14ac:dyDescent="0.55000000000000004">
      <c r="B6" s="11"/>
      <c r="C6" s="12"/>
      <c r="D6" s="13"/>
      <c r="E6" s="14"/>
      <c r="F6" s="12"/>
      <c r="G6" s="13"/>
      <c r="H6" s="14"/>
    </row>
    <row r="7" spans="2:8" s="4" customFormat="1" ht="16" x14ac:dyDescent="0.55000000000000004">
      <c r="B7" s="15"/>
      <c r="C7" s="16"/>
      <c r="D7" s="17"/>
      <c r="E7" s="18"/>
      <c r="F7" s="16"/>
      <c r="G7" s="17"/>
      <c r="H7" s="18"/>
    </row>
    <row r="8" spans="2:8" s="4" customFormat="1" ht="16" x14ac:dyDescent="0.55000000000000004">
      <c r="B8" s="15"/>
      <c r="C8" s="16"/>
      <c r="D8" s="17"/>
      <c r="E8" s="18"/>
      <c r="F8" s="16"/>
      <c r="G8" s="17"/>
      <c r="H8" s="18"/>
    </row>
    <row r="9" spans="2:8" s="4" customFormat="1" ht="16" x14ac:dyDescent="0.55000000000000004">
      <c r="B9" s="15"/>
      <c r="C9" s="16"/>
      <c r="D9" s="17"/>
      <c r="E9" s="18"/>
      <c r="F9" s="16"/>
      <c r="G9" s="17"/>
      <c r="H9" s="18"/>
    </row>
    <row r="10" spans="2:8" s="4" customFormat="1" ht="16" x14ac:dyDescent="0.55000000000000004">
      <c r="B10" s="15"/>
      <c r="C10" s="16"/>
      <c r="D10" s="17"/>
      <c r="E10" s="18"/>
      <c r="F10" s="16"/>
      <c r="G10" s="17"/>
      <c r="H10" s="18"/>
    </row>
    <row r="11" spans="2:8" s="4" customFormat="1" ht="16" x14ac:dyDescent="0.55000000000000004">
      <c r="B11" s="15"/>
      <c r="C11" s="16"/>
      <c r="D11" s="17"/>
      <c r="E11" s="18"/>
      <c r="F11" s="16"/>
      <c r="G11" s="17"/>
      <c r="H11" s="18"/>
    </row>
    <row r="12" spans="2:8" s="4" customFormat="1" ht="16" x14ac:dyDescent="0.55000000000000004">
      <c r="B12" s="15"/>
      <c r="C12" s="16"/>
      <c r="D12" s="17"/>
      <c r="E12" s="18"/>
      <c r="F12" s="16"/>
      <c r="G12" s="17"/>
      <c r="H12" s="18"/>
    </row>
    <row r="13" spans="2:8" s="4" customFormat="1" ht="16" x14ac:dyDescent="0.55000000000000004">
      <c r="B13" s="15"/>
      <c r="C13" s="16"/>
      <c r="D13" s="17"/>
      <c r="E13" s="18"/>
      <c r="F13" s="16"/>
      <c r="G13" s="17"/>
      <c r="H13" s="18"/>
    </row>
    <row r="14" spans="2:8" s="4" customFormat="1" ht="16" x14ac:dyDescent="0.55000000000000004">
      <c r="B14" s="15"/>
      <c r="C14" s="16"/>
      <c r="D14" s="17"/>
      <c r="E14" s="18"/>
      <c r="F14" s="16"/>
      <c r="G14" s="17"/>
      <c r="H14" s="18"/>
    </row>
    <row r="15" spans="2:8" s="4" customFormat="1" ht="16" x14ac:dyDescent="0.55000000000000004">
      <c r="B15" s="15"/>
      <c r="C15" s="16"/>
      <c r="D15" s="17"/>
      <c r="E15" s="18"/>
      <c r="F15" s="16"/>
      <c r="G15" s="17"/>
      <c r="H15" s="18"/>
    </row>
    <row r="16" spans="2:8" s="4" customFormat="1" ht="16" x14ac:dyDescent="0.55000000000000004">
      <c r="B16" s="15"/>
      <c r="C16" s="16"/>
      <c r="D16" s="17"/>
      <c r="E16" s="18"/>
      <c r="F16" s="16"/>
      <c r="G16" s="17"/>
      <c r="H16" s="18"/>
    </row>
    <row r="17" spans="2:8" s="4" customFormat="1" ht="16" x14ac:dyDescent="0.55000000000000004">
      <c r="B17" s="15"/>
      <c r="C17" s="16"/>
      <c r="D17" s="17"/>
      <c r="E17" s="18"/>
      <c r="F17" s="16"/>
      <c r="G17" s="17"/>
      <c r="H17" s="18"/>
    </row>
    <row r="18" spans="2:8" s="4" customFormat="1" ht="16" x14ac:dyDescent="0.55000000000000004">
      <c r="B18" s="15"/>
      <c r="C18" s="16"/>
      <c r="D18" s="17"/>
      <c r="E18" s="18"/>
      <c r="F18" s="16"/>
      <c r="G18" s="17"/>
      <c r="H18" s="18"/>
    </row>
    <row r="19" spans="2:8" s="4" customFormat="1" ht="16" x14ac:dyDescent="0.55000000000000004">
      <c r="B19" s="15"/>
      <c r="C19" s="16"/>
      <c r="D19" s="17"/>
      <c r="E19" s="18"/>
      <c r="F19" s="16"/>
      <c r="G19" s="17"/>
      <c r="H19" s="18"/>
    </row>
    <row r="20" spans="2:8" s="4" customFormat="1" ht="16" x14ac:dyDescent="0.55000000000000004">
      <c r="B20" s="15"/>
      <c r="C20" s="16"/>
      <c r="D20" s="17"/>
      <c r="E20" s="18"/>
      <c r="F20" s="16"/>
      <c r="G20" s="17"/>
      <c r="H20" s="18"/>
    </row>
    <row r="21" spans="2:8" s="4" customFormat="1" ht="16" x14ac:dyDescent="0.55000000000000004">
      <c r="B21" s="15"/>
      <c r="C21" s="16"/>
      <c r="D21" s="17"/>
      <c r="E21" s="18"/>
      <c r="F21" s="16"/>
      <c r="G21" s="17"/>
      <c r="H21" s="18"/>
    </row>
    <row r="22" spans="2:8" s="4" customFormat="1" ht="16" x14ac:dyDescent="0.55000000000000004">
      <c r="B22" s="15"/>
      <c r="C22" s="16"/>
      <c r="D22" s="17"/>
      <c r="E22" s="18"/>
      <c r="F22" s="16"/>
      <c r="G22" s="17"/>
      <c r="H22" s="18"/>
    </row>
    <row r="23" spans="2:8" s="4" customFormat="1" ht="16" x14ac:dyDescent="0.55000000000000004">
      <c r="B23" s="15"/>
      <c r="C23" s="16"/>
      <c r="D23" s="17"/>
      <c r="E23" s="18"/>
      <c r="F23" s="16"/>
      <c r="G23" s="17"/>
      <c r="H23" s="18"/>
    </row>
    <row r="24" spans="2:8" s="4" customFormat="1" ht="16" x14ac:dyDescent="0.55000000000000004">
      <c r="B24" s="15"/>
      <c r="C24" s="16"/>
      <c r="D24" s="17"/>
      <c r="E24" s="18"/>
      <c r="F24" s="16"/>
      <c r="G24" s="17"/>
      <c r="H24" s="18"/>
    </row>
    <row r="25" spans="2:8" s="4" customFormat="1" ht="16" x14ac:dyDescent="0.55000000000000004">
      <c r="B25" s="15"/>
      <c r="C25" s="16"/>
      <c r="D25" s="17"/>
      <c r="E25" s="18"/>
      <c r="F25" s="16"/>
      <c r="G25" s="17"/>
      <c r="H25" s="18"/>
    </row>
    <row r="26" spans="2:8" s="4" customFormat="1" ht="16" x14ac:dyDescent="0.55000000000000004">
      <c r="B26" s="15"/>
      <c r="C26" s="16"/>
      <c r="D26" s="17"/>
      <c r="E26" s="18"/>
      <c r="F26" s="16"/>
      <c r="G26" s="17"/>
      <c r="H26" s="18"/>
    </row>
    <row r="27" spans="2:8" s="4" customFormat="1" ht="16" x14ac:dyDescent="0.55000000000000004">
      <c r="B27" s="15"/>
      <c r="C27" s="16"/>
      <c r="D27" s="17"/>
      <c r="E27" s="18"/>
      <c r="F27" s="16"/>
      <c r="G27" s="17"/>
      <c r="H27" s="18"/>
    </row>
    <row r="28" spans="2:8" s="4" customFormat="1" ht="16" x14ac:dyDescent="0.55000000000000004">
      <c r="B28" s="15"/>
      <c r="C28" s="16"/>
      <c r="D28" s="17"/>
      <c r="E28" s="18"/>
      <c r="F28" s="16"/>
      <c r="G28" s="17"/>
      <c r="H28" s="18"/>
    </row>
    <row r="29" spans="2:8" s="4" customFormat="1" ht="16" x14ac:dyDescent="0.55000000000000004">
      <c r="B29" s="15"/>
      <c r="C29" s="16"/>
      <c r="D29" s="17"/>
      <c r="E29" s="18"/>
      <c r="F29" s="16"/>
      <c r="G29" s="17"/>
      <c r="H29" s="18"/>
    </row>
    <row r="30" spans="2:8" s="4" customFormat="1" ht="16" x14ac:dyDescent="0.55000000000000004">
      <c r="B30" s="15"/>
      <c r="C30" s="16"/>
      <c r="D30" s="17"/>
      <c r="E30" s="18"/>
      <c r="F30" s="16"/>
      <c r="G30" s="17"/>
      <c r="H30" s="18"/>
    </row>
    <row r="31" spans="2:8" s="4" customFormat="1" ht="16" x14ac:dyDescent="0.55000000000000004">
      <c r="B31" s="15"/>
      <c r="C31" s="16"/>
      <c r="D31" s="17"/>
      <c r="E31" s="18"/>
      <c r="F31" s="16"/>
      <c r="G31" s="17"/>
      <c r="H31" s="18"/>
    </row>
    <row r="32" spans="2:8" s="4" customFormat="1" ht="16" x14ac:dyDescent="0.55000000000000004">
      <c r="B32" s="15"/>
      <c r="C32" s="16"/>
      <c r="D32" s="17"/>
      <c r="E32" s="18"/>
      <c r="F32" s="16"/>
      <c r="G32" s="17"/>
      <c r="H32" s="18"/>
    </row>
    <row r="33" spans="2:8" s="4" customFormat="1" ht="16" x14ac:dyDescent="0.55000000000000004">
      <c r="B33" s="15"/>
      <c r="C33" s="16"/>
      <c r="D33" s="17"/>
      <c r="E33" s="18"/>
      <c r="F33" s="16"/>
      <c r="G33" s="17"/>
      <c r="H33" s="18"/>
    </row>
    <row r="34" spans="2:8" s="4" customFormat="1" ht="16" x14ac:dyDescent="0.55000000000000004">
      <c r="B34" s="15"/>
      <c r="C34" s="16"/>
      <c r="D34" s="17"/>
      <c r="E34" s="18"/>
      <c r="F34" s="16"/>
      <c r="G34" s="17"/>
      <c r="H34" s="18"/>
    </row>
    <row r="35" spans="2:8" s="4" customFormat="1" ht="16" x14ac:dyDescent="0.55000000000000004">
      <c r="B35" s="15"/>
      <c r="C35" s="16"/>
      <c r="D35" s="17"/>
      <c r="E35" s="18"/>
      <c r="F35" s="16"/>
      <c r="G35" s="17"/>
      <c r="H35" s="18"/>
    </row>
    <row r="36" spans="2:8" s="4" customFormat="1" ht="16" x14ac:dyDescent="0.55000000000000004">
      <c r="B36" s="15"/>
      <c r="C36" s="16"/>
      <c r="D36" s="17"/>
      <c r="E36" s="18"/>
      <c r="F36" s="16"/>
      <c r="G36" s="17"/>
      <c r="H36" s="18"/>
    </row>
    <row r="37" spans="2:8" s="4" customFormat="1" ht="16" x14ac:dyDescent="0.55000000000000004">
      <c r="B37" s="15"/>
      <c r="C37" s="16"/>
      <c r="D37" s="17"/>
      <c r="E37" s="18"/>
      <c r="F37" s="16"/>
      <c r="G37" s="17"/>
      <c r="H37" s="18"/>
    </row>
    <row r="38" spans="2:8" s="4" customFormat="1" ht="16" x14ac:dyDescent="0.55000000000000004">
      <c r="B38" s="15"/>
      <c r="C38" s="16"/>
      <c r="D38" s="17"/>
      <c r="E38" s="18"/>
      <c r="F38" s="16"/>
      <c r="G38" s="17"/>
      <c r="H38" s="18"/>
    </row>
    <row r="39" spans="2:8" s="4" customFormat="1" ht="16" x14ac:dyDescent="0.55000000000000004">
      <c r="B39" s="15"/>
      <c r="C39" s="16"/>
      <c r="D39" s="17"/>
      <c r="E39" s="18"/>
      <c r="F39" s="16"/>
      <c r="G39" s="17"/>
      <c r="H39" s="18"/>
    </row>
    <row r="40" spans="2:8" s="4" customFormat="1" ht="16" x14ac:dyDescent="0.55000000000000004">
      <c r="B40" s="15"/>
      <c r="C40" s="16"/>
      <c r="D40" s="17"/>
      <c r="E40" s="18"/>
      <c r="F40" s="16"/>
      <c r="G40" s="17"/>
      <c r="H40" s="18"/>
    </row>
    <row r="41" spans="2:8" s="4" customFormat="1" ht="16" x14ac:dyDescent="0.55000000000000004">
      <c r="B41" s="15"/>
      <c r="C41" s="16"/>
      <c r="D41" s="17"/>
      <c r="E41" s="18"/>
      <c r="F41" s="16"/>
      <c r="G41" s="17"/>
      <c r="H41" s="18"/>
    </row>
    <row r="42" spans="2:8" s="4" customFormat="1" ht="16" x14ac:dyDescent="0.55000000000000004">
      <c r="B42" s="15"/>
      <c r="C42" s="16"/>
      <c r="D42" s="17"/>
      <c r="E42" s="18"/>
      <c r="F42" s="16"/>
      <c r="G42" s="17"/>
      <c r="H42" s="18"/>
    </row>
    <row r="43" spans="2:8" s="4" customFormat="1" ht="16" x14ac:dyDescent="0.55000000000000004">
      <c r="B43" s="15"/>
      <c r="C43" s="16"/>
      <c r="D43" s="17"/>
      <c r="E43" s="18"/>
      <c r="F43" s="16"/>
      <c r="G43" s="17"/>
      <c r="H43" s="18"/>
    </row>
    <row r="44" spans="2:8" s="4" customFormat="1" ht="16" x14ac:dyDescent="0.55000000000000004">
      <c r="B44" s="15"/>
      <c r="C44" s="16"/>
      <c r="D44" s="17"/>
      <c r="E44" s="18"/>
      <c r="F44" s="16"/>
      <c r="G44" s="17"/>
      <c r="H44" s="18"/>
    </row>
    <row r="45" spans="2:8" s="4" customFormat="1" ht="16" x14ac:dyDescent="0.55000000000000004">
      <c r="B45" s="15"/>
      <c r="C45" s="16"/>
      <c r="D45" s="17"/>
      <c r="E45" s="18"/>
      <c r="F45" s="16"/>
      <c r="G45" s="17"/>
      <c r="H45" s="18"/>
    </row>
    <row r="46" spans="2:8" s="4" customFormat="1" ht="16" x14ac:dyDescent="0.55000000000000004">
      <c r="B46" s="15"/>
      <c r="C46" s="16"/>
      <c r="D46" s="17"/>
      <c r="E46" s="18"/>
      <c r="F46" s="16"/>
      <c r="G46" s="17"/>
      <c r="H46" s="18"/>
    </row>
    <row r="47" spans="2:8" s="4" customFormat="1" ht="16" x14ac:dyDescent="0.55000000000000004">
      <c r="B47" s="15"/>
      <c r="C47" s="16"/>
      <c r="D47" s="17"/>
      <c r="E47" s="18"/>
      <c r="F47" s="16"/>
      <c r="G47" s="17"/>
      <c r="H47" s="18"/>
    </row>
    <row r="48" spans="2:8" s="4" customFormat="1" ht="16" x14ac:dyDescent="0.55000000000000004">
      <c r="B48" s="15"/>
      <c r="C48" s="16"/>
      <c r="D48" s="17"/>
      <c r="E48" s="18"/>
      <c r="F48" s="16"/>
      <c r="G48" s="17"/>
      <c r="H48" s="18"/>
    </row>
    <row r="49" spans="2:8" s="4" customFormat="1" ht="16" x14ac:dyDescent="0.55000000000000004">
      <c r="B49" s="15"/>
      <c r="C49" s="16"/>
      <c r="D49" s="17"/>
      <c r="E49" s="18"/>
      <c r="F49" s="16"/>
      <c r="G49" s="17"/>
      <c r="H49" s="18"/>
    </row>
    <row r="50" spans="2:8" s="4" customFormat="1" ht="16" x14ac:dyDescent="0.55000000000000004">
      <c r="B50" s="15"/>
      <c r="C50" s="16"/>
      <c r="D50" s="17"/>
      <c r="E50" s="18"/>
      <c r="F50" s="16"/>
      <c r="G50" s="17"/>
      <c r="H50" s="18"/>
    </row>
    <row r="51" spans="2:8" s="4" customFormat="1" ht="16" x14ac:dyDescent="0.55000000000000004">
      <c r="B51" s="15"/>
      <c r="C51" s="16"/>
      <c r="D51" s="17"/>
      <c r="E51" s="18"/>
      <c r="F51" s="16"/>
      <c r="G51" s="17"/>
      <c r="H51" s="18"/>
    </row>
    <row r="52" spans="2:8" s="4" customFormat="1" ht="16" x14ac:dyDescent="0.55000000000000004">
      <c r="B52" s="15"/>
      <c r="C52" s="16"/>
      <c r="D52" s="17"/>
      <c r="E52" s="18"/>
      <c r="F52" s="16"/>
      <c r="G52" s="17"/>
      <c r="H52" s="18"/>
    </row>
    <row r="53" spans="2:8" s="4" customFormat="1" thickBot="1" x14ac:dyDescent="0.6">
      <c r="B53" s="19"/>
      <c r="C53" s="20"/>
      <c r="D53" s="21"/>
      <c r="E53" s="22"/>
      <c r="F53" s="20"/>
      <c r="G53" s="21"/>
      <c r="H53" s="22"/>
    </row>
    <row r="54" spans="2:8" s="4" customFormat="1" ht="16" x14ac:dyDescent="0.55000000000000004">
      <c r="B54" s="23"/>
      <c r="C54" s="24"/>
      <c r="D54" s="25"/>
      <c r="E54" s="26"/>
      <c r="F54" s="24"/>
      <c r="G54" s="25"/>
      <c r="H54" s="26"/>
    </row>
    <row r="55" spans="2:8" s="4" customFormat="1" ht="16" x14ac:dyDescent="0.55000000000000004">
      <c r="B55" s="15"/>
      <c r="C55" s="27"/>
      <c r="D55" s="17"/>
      <c r="E55" s="18"/>
      <c r="F55" s="27"/>
      <c r="G55" s="17"/>
      <c r="H55" s="18"/>
    </row>
    <row r="56" spans="2:8" s="4" customFormat="1" thickBot="1" x14ac:dyDescent="0.6">
      <c r="B56" s="19"/>
      <c r="C56" s="28"/>
      <c r="D56" s="21"/>
      <c r="E56" s="22"/>
      <c r="F56" s="28"/>
      <c r="G56" s="21"/>
      <c r="H56" s="22"/>
    </row>
    <row r="57" spans="2:8" s="4" customFormat="1" ht="16" x14ac:dyDescent="0.55000000000000004"/>
    <row r="58" spans="2:8" s="4" customFormat="1" ht="16" x14ac:dyDescent="0.55000000000000004">
      <c r="C58" s="5"/>
    </row>
    <row r="59" spans="2:8" s="4" customFormat="1" ht="16" x14ac:dyDescent="0.55000000000000004">
      <c r="C59" s="5"/>
    </row>
    <row r="60" spans="2:8" s="4" customFormat="1" ht="16" x14ac:dyDescent="0.55000000000000004"/>
    <row r="61" spans="2:8" s="4" customFormat="1" ht="16" x14ac:dyDescent="0.55000000000000004"/>
    <row r="62" spans="2:8" s="4" customFormat="1" ht="16" x14ac:dyDescent="0.55000000000000004"/>
    <row r="63" spans="2:8" s="4" customFormat="1" ht="16" x14ac:dyDescent="0.55000000000000004"/>
    <row r="64" spans="2:8" s="4" customFormat="1" ht="16" x14ac:dyDescent="0.55000000000000004"/>
    <row r="65" s="4" customFormat="1" ht="16" x14ac:dyDescent="0.55000000000000004"/>
    <row r="66" s="4" customFormat="1" ht="16" x14ac:dyDescent="0.55000000000000004"/>
  </sheetData>
  <mergeCells count="5">
    <mergeCell ref="G4:H4"/>
    <mergeCell ref="B4:B5"/>
    <mergeCell ref="C4:C5"/>
    <mergeCell ref="D4:E4"/>
    <mergeCell ref="F4:F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B51"/>
  <sheetViews>
    <sheetView workbookViewId="0">
      <selection activeCell="H8" sqref="H8"/>
    </sheetView>
  </sheetViews>
  <sheetFormatPr baseColWidth="10" defaultRowHeight="12.5" x14ac:dyDescent="0.25"/>
  <sheetData>
    <row r="3" spans="2:2" ht="13" x14ac:dyDescent="0.3">
      <c r="B3" s="1"/>
    </row>
    <row r="4" spans="2:2" ht="13" x14ac:dyDescent="0.3">
      <c r="B4" s="1"/>
    </row>
    <row r="5" spans="2:2" ht="13" x14ac:dyDescent="0.3">
      <c r="B5" s="1"/>
    </row>
    <row r="6" spans="2:2" ht="13" x14ac:dyDescent="0.3">
      <c r="B6" s="1"/>
    </row>
    <row r="7" spans="2:2" ht="13" x14ac:dyDescent="0.3">
      <c r="B7" s="1"/>
    </row>
    <row r="8" spans="2:2" ht="13" x14ac:dyDescent="0.3">
      <c r="B8" s="1"/>
    </row>
    <row r="9" spans="2:2" ht="13" x14ac:dyDescent="0.3">
      <c r="B9" s="1"/>
    </row>
    <row r="10" spans="2:2" ht="13" x14ac:dyDescent="0.3">
      <c r="B10" s="1"/>
    </row>
    <row r="11" spans="2:2" ht="13" x14ac:dyDescent="0.3">
      <c r="B11" s="1"/>
    </row>
    <row r="12" spans="2:2" ht="13" x14ac:dyDescent="0.3">
      <c r="B12" s="1"/>
    </row>
    <row r="13" spans="2:2" ht="13" x14ac:dyDescent="0.3">
      <c r="B13" s="1"/>
    </row>
    <row r="14" spans="2:2" ht="13" x14ac:dyDescent="0.3">
      <c r="B14" s="1"/>
    </row>
    <row r="15" spans="2:2" ht="13" x14ac:dyDescent="0.3">
      <c r="B15" s="1"/>
    </row>
    <row r="16" spans="2:2" ht="13" x14ac:dyDescent="0.3">
      <c r="B16" s="1"/>
    </row>
    <row r="17" spans="2:2" ht="13" x14ac:dyDescent="0.3">
      <c r="B17" s="1"/>
    </row>
    <row r="18" spans="2:2" ht="13" x14ac:dyDescent="0.3">
      <c r="B18" s="1"/>
    </row>
    <row r="19" spans="2:2" ht="13" x14ac:dyDescent="0.3">
      <c r="B19" s="1"/>
    </row>
    <row r="20" spans="2:2" ht="13" x14ac:dyDescent="0.3">
      <c r="B20" s="1"/>
    </row>
    <row r="21" spans="2:2" ht="13" x14ac:dyDescent="0.3">
      <c r="B21" s="1"/>
    </row>
    <row r="22" spans="2:2" ht="13" x14ac:dyDescent="0.3">
      <c r="B22" s="1"/>
    </row>
    <row r="23" spans="2:2" ht="13" x14ac:dyDescent="0.3">
      <c r="B23" s="1"/>
    </row>
    <row r="24" spans="2:2" ht="13" x14ac:dyDescent="0.3">
      <c r="B24" s="1"/>
    </row>
    <row r="25" spans="2:2" ht="13" x14ac:dyDescent="0.3">
      <c r="B25" s="1"/>
    </row>
    <row r="26" spans="2:2" ht="13" x14ac:dyDescent="0.3">
      <c r="B26" s="1"/>
    </row>
    <row r="28" spans="2:2" ht="13" x14ac:dyDescent="0.3">
      <c r="B28" s="1"/>
    </row>
    <row r="29" spans="2:2" ht="13" x14ac:dyDescent="0.3">
      <c r="B29" s="1"/>
    </row>
    <row r="30" spans="2:2" ht="13" x14ac:dyDescent="0.3">
      <c r="B30" s="1"/>
    </row>
    <row r="31" spans="2:2" ht="13" x14ac:dyDescent="0.3">
      <c r="B31" s="1"/>
    </row>
    <row r="32" spans="2:2" ht="13" x14ac:dyDescent="0.3">
      <c r="B32" s="1"/>
    </row>
    <row r="33" spans="2:2" ht="13" x14ac:dyDescent="0.3">
      <c r="B33" s="1"/>
    </row>
    <row r="34" spans="2:2" ht="13" x14ac:dyDescent="0.3">
      <c r="B34" s="1"/>
    </row>
    <row r="35" spans="2:2" ht="13" x14ac:dyDescent="0.3">
      <c r="B35" s="1"/>
    </row>
    <row r="36" spans="2:2" ht="13" x14ac:dyDescent="0.3">
      <c r="B36" s="1"/>
    </row>
    <row r="37" spans="2:2" ht="13" x14ac:dyDescent="0.3">
      <c r="B37" s="1"/>
    </row>
    <row r="38" spans="2:2" ht="13" x14ac:dyDescent="0.3">
      <c r="B38" s="1"/>
    </row>
    <row r="39" spans="2:2" ht="13" x14ac:dyDescent="0.3">
      <c r="B39" s="1"/>
    </row>
    <row r="40" spans="2:2" ht="13" x14ac:dyDescent="0.3">
      <c r="B40" s="1"/>
    </row>
    <row r="41" spans="2:2" ht="13" x14ac:dyDescent="0.3">
      <c r="B41" s="1"/>
    </row>
    <row r="42" spans="2:2" ht="13" x14ac:dyDescent="0.3">
      <c r="B42" s="1"/>
    </row>
    <row r="43" spans="2:2" ht="13" x14ac:dyDescent="0.3">
      <c r="B43" s="1"/>
    </row>
    <row r="44" spans="2:2" ht="13" x14ac:dyDescent="0.3">
      <c r="B44" s="1"/>
    </row>
    <row r="45" spans="2:2" ht="13" x14ac:dyDescent="0.3">
      <c r="B45" s="1"/>
    </row>
    <row r="46" spans="2:2" ht="13" x14ac:dyDescent="0.3">
      <c r="B46" s="1"/>
    </row>
    <row r="47" spans="2:2" ht="13" x14ac:dyDescent="0.3">
      <c r="B47" s="1"/>
    </row>
    <row r="48" spans="2:2" ht="13" x14ac:dyDescent="0.3">
      <c r="B48" s="1"/>
    </row>
    <row r="49" spans="2:2" ht="13" x14ac:dyDescent="0.3">
      <c r="B49" s="1"/>
    </row>
    <row r="50" spans="2:2" ht="13" x14ac:dyDescent="0.3">
      <c r="B50" s="1"/>
    </row>
    <row r="51" spans="2:2" ht="13" x14ac:dyDescent="0.3">
      <c r="B51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2E759A7CA27242ABA6007E11E3E523" ma:contentTypeVersion="16" ma:contentTypeDescription="Ein neues Dokument erstellen." ma:contentTypeScope="" ma:versionID="94927e23063f4713f21f9c21daa09ed5">
  <xsd:schema xmlns:xsd="http://www.w3.org/2001/XMLSchema" xmlns:xs="http://www.w3.org/2001/XMLSchema" xmlns:p="http://schemas.microsoft.com/office/2006/metadata/properties" xmlns:ns2="c5e2a820-8c34-4021-9034-3e650f6ec0cf" xmlns:ns3="af3e4f3c-1c70-42cc-affb-dd1b03aa5b01" targetNamespace="http://schemas.microsoft.com/office/2006/metadata/properties" ma:root="true" ma:fieldsID="ec95944ea7b0d171bd696341f58cf3fb" ns2:_="" ns3:_="">
    <xsd:import namespace="c5e2a820-8c34-4021-9034-3e650f6ec0cf"/>
    <xsd:import namespace="af3e4f3c-1c70-42cc-affb-dd1b03aa5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2a820-8c34-4021-9034-3e650f6ec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1bffd9a8-54bd-4103-8771-467fd57a54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e4f3c-1c70-42cc-affb-dd1b03aa5b0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1cb2782-89b4-4983-a7a6-c229ba196ef9}" ma:internalName="TaxCatchAll" ma:showField="CatchAllData" ma:web="af3e4f3c-1c70-42cc-affb-dd1b03aa5b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3e4f3c-1c70-42cc-affb-dd1b03aa5b01" xsi:nil="true"/>
    <lcf76f155ced4ddcb4097134ff3c332f xmlns="c5e2a820-8c34-4021-9034-3e650f6ec0c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AC715D-B632-4E0A-9B6E-AB32DA782D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2a820-8c34-4021-9034-3e650f6ec0cf"/>
    <ds:schemaRef ds:uri="af3e4f3c-1c70-42cc-affb-dd1b03aa5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80881C-F861-4911-8049-FA12FF63FFB1}">
  <ds:schemaRefs>
    <ds:schemaRef ds:uri="http://schemas.microsoft.com/office/2006/metadata/properties"/>
    <ds:schemaRef ds:uri="http://schemas.microsoft.com/office/infopath/2007/PartnerControls"/>
    <ds:schemaRef ds:uri="af3e4f3c-1c70-42cc-affb-dd1b03aa5b01"/>
    <ds:schemaRef ds:uri="c5e2a820-8c34-4021-9034-3e650f6ec0cf"/>
  </ds:schemaRefs>
</ds:datastoreItem>
</file>

<file path=customXml/itemProps3.xml><?xml version="1.0" encoding="utf-8"?>
<ds:datastoreItem xmlns:ds="http://schemas.openxmlformats.org/officeDocument/2006/customXml" ds:itemID="{4DD1FD6B-846B-468A-A250-8FA37F5B2D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Herkunftsmärkte</vt:lpstr>
      <vt:lpstr>Tabelle2</vt:lpstr>
      <vt:lpstr>Tabelle3</vt:lpstr>
      <vt:lpstr>Herkunftsmärkte!Druckbereich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Julian Kreuz</cp:lastModifiedBy>
  <cp:lastPrinted>2012-10-23T13:02:59Z</cp:lastPrinted>
  <dcterms:created xsi:type="dcterms:W3CDTF">2005-02-23T08:08:06Z</dcterms:created>
  <dcterms:modified xsi:type="dcterms:W3CDTF">2023-03-20T10:41:52Z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0x010100DC2E759A7CA27242ABA6007E11E3E523</vt:lpwstr>
  </property>
  <property fmtid="{D5CDD505-2E9C-101B-9397-08002B2CF9AE}" pid="3" name="MediaServiceImageTags">
    <vt:lpwstr/>
  </property>
</Properties>
</file>